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\Desktop\інформація для стендів\2025\Жовтень\"/>
    </mc:Choice>
  </mc:AlternateContent>
  <bookViews>
    <workbookView xWindow="0" yWindow="88" windowWidth="15189" windowHeight="9905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відомість'!$E$11:$E$13</definedName>
    <definedName name="cHeader3">'Оборотна відомість'!$H$11</definedName>
    <definedName name="cHeader4">'Оборотна відомість'!$J$11:$M$11</definedName>
    <definedName name="cHeader6">'Оборотна відомість'!$N$11</definedName>
    <definedName name="cRText">'Оборотна відомість'!$A$15</definedName>
    <definedName name="cRTextN">'Оборотна відомість'!$A$16</definedName>
    <definedName name="Detail">'Оборотна відомість'!$A$18:$X$18</definedName>
    <definedName name="Header">'Оборотна відомість'!$A$11:$P$13</definedName>
    <definedName name="Hidden">'Оборотна відомість'!$Q$18:$X$18</definedName>
    <definedName name="MakePage">6</definedName>
    <definedName name="MPageCount">7</definedName>
    <definedName name="MPageRange" hidden="1">Лист1!$A$157:$A$161</definedName>
    <definedName name="nGraf3_1">'Оборотна відомість'!$Q$18</definedName>
    <definedName name="nGraf3_2">'Оборотна відомість'!$R$18</definedName>
    <definedName name="nGraf4_1">'Оборотна відомість'!$S$18</definedName>
    <definedName name="nGraf4_2">'Оборотна відомість'!$T$18</definedName>
    <definedName name="nGraf5_1">'Оборотна відомість'!$U$18</definedName>
    <definedName name="nGraf5_2">'Оборотна відомість'!$V$18</definedName>
    <definedName name="nGraf6_1">'Оборотна відомість'!$W$18</definedName>
    <definedName name="nGraf6_2">'Оборотна відомість'!$X$18</definedName>
    <definedName name="nGrafa1">'Оборотна відомість'!$A$18</definedName>
    <definedName name="nGrafa2_2">'Оборотна відомість'!$G$18</definedName>
    <definedName name="nGrafa3_1">'Оборотна відомість'!$H$18</definedName>
    <definedName name="nGrafa3_2">'Оборотна відомість'!$I$18</definedName>
    <definedName name="nGrafa4_1">'Оборотна відомість'!$J$18</definedName>
    <definedName name="nGrafa4_2">'Оборотна відомість'!$K$18</definedName>
    <definedName name="nGrafa5_1">'Оборотна відомість'!$L$18</definedName>
    <definedName name="nGrafa5_2">'Оборотна відомість'!$M$18</definedName>
    <definedName name="nGrafa6_1">'Оборотна відомість'!$N$18</definedName>
    <definedName name="nGrafa6_2">'Оборотна відомість'!$O$18</definedName>
    <definedName name="nTotal_2_2">'Оборотна відомість'!$B$22</definedName>
    <definedName name="nTotal_3_1">'Оборотна відомість'!$H$22</definedName>
    <definedName name="nTotal_3_2">'Оборотна відомість'!$I$22</definedName>
    <definedName name="nTotal_4_1">'Оборотна відомість'!$J$22</definedName>
    <definedName name="nTotal_4_2">'Оборотна відомість'!$K$22</definedName>
    <definedName name="nTotal_5_1">'Оборотна відомість'!$L$22</definedName>
    <definedName name="nTotal_5_2">'Оборотна відомість'!$M$22</definedName>
    <definedName name="nTotal_6_1">'Оборотна відомість'!$N$22</definedName>
    <definedName name="nTotal_6_2">'Оборотна відомість'!$O$22</definedName>
    <definedName name="nTotal1_2_2">'Оборотна відомість'!$B$24</definedName>
    <definedName name="nTotal1_3_1">'Оборотна відомість'!$H$24</definedName>
    <definedName name="nTotal1_3_2">'Оборотна відомість'!$I$24</definedName>
    <definedName name="nTotal1_4_1">'Оборотна відомість'!$J$24</definedName>
    <definedName name="nTotal1_4_2">'Оборотна відомість'!$K$24</definedName>
    <definedName name="nTotal1_5_1">'Оборотна відомість'!$L$24</definedName>
    <definedName name="nTotal1_5_2">'Оборотна відомість'!$M$24</definedName>
    <definedName name="nTotal1_6_1">'Оборотна відомість'!$N$24</definedName>
    <definedName name="nTotal1_6_2">'Оборотна відомість'!$O$24</definedName>
    <definedName name="nTotal2_2_2">'Оборотна відомість'!$B$26</definedName>
    <definedName name="nTotal2_3_1">'Оборотна відомість'!$H$26</definedName>
    <definedName name="nTotal2_3_2">'Оборотна відомість'!$I$26</definedName>
    <definedName name="nTotal2_4_1">'Оборотна відомість'!$J$26</definedName>
    <definedName name="nTotal2_4_2">'Оборотна відомість'!$K$26</definedName>
    <definedName name="nTotal2_5_1">'Оборотна відомість'!$L$26</definedName>
    <definedName name="nTotal2_5_2">'Оборотна відомість'!$M$26</definedName>
    <definedName name="nTotal2_6_1">'Оборотна відомість'!$N$26</definedName>
    <definedName name="nTotal2_6_2">'Оборотна відомість'!$O$26</definedName>
    <definedName name="nTotal3_2_1">'Оборотна відомість'!$B$28</definedName>
    <definedName name="nTotal3_3_1">'Оборотна відомість'!$H$28</definedName>
    <definedName name="nTotal3_3_2">'Оборотна відомість'!$I$28</definedName>
    <definedName name="nTotal3_4_1">'Оборотна відомість'!$J$28</definedName>
    <definedName name="nTotal3_4_2">'Оборотна відомість'!$K$28</definedName>
    <definedName name="nTotal3_5_1">'Оборотна відомість'!$L$28</definedName>
    <definedName name="nTotal3_5_2">'Оборотна відомість'!$M$28</definedName>
    <definedName name="nTotal3_6_1">'Оборотна відомість'!$N$28</definedName>
    <definedName name="nTotal3_6_2">'Оборотна відомість'!$O$28</definedName>
    <definedName name="nTotal4_2_2">'Оборотна відомість'!$B$20</definedName>
    <definedName name="nTotal4_3_1">'Оборотна відомість'!$H$20</definedName>
    <definedName name="nTotal4_3_2">'Оборотна відомість'!$I$20</definedName>
    <definedName name="nTotal4_4_1">'Оборотна відомість'!$J$20</definedName>
    <definedName name="nTotal4_4_2">'Оборотна відомість'!$K$20</definedName>
    <definedName name="nTotal4_5_1">'Оборотна відомість'!$L$20</definedName>
    <definedName name="nTotal4_5_2">'Оборотна відомість'!$M$20</definedName>
    <definedName name="nTotal4_6_1">'Оборотна відомість'!$N$20</definedName>
    <definedName name="nTotal4_6_2">'Оборотна відомість'!$O$20</definedName>
    <definedName name="PageHead">'Оборотна відомість'!$A$38:$P$41</definedName>
    <definedName name="PageNumber" hidden="1">7</definedName>
    <definedName name="RHide">'Оборотна відомість'!$Y:$Y</definedName>
    <definedName name="RText">'Оборотна відомість'!$A$15:$Y$16</definedName>
    <definedName name="Summery">'Оборотна відомість'!$A$30:$P$30</definedName>
    <definedName name="Title">'Оборотна відомість'!$A$1:$P$10</definedName>
    <definedName name="Total">'Оборотна відомість'!$A$22:$P$22</definedName>
    <definedName name="Total1">'Оборотна відомість'!$A$24:$P$24</definedName>
    <definedName name="Total2">'Оборотна відомість'!$A$26:$P$26</definedName>
    <definedName name="Total3">'Оборотна відомість'!$A$28:$P$28</definedName>
    <definedName name="Total4">'Оборотна відомість'!$A$20:$P$20</definedName>
    <definedName name="ЗапускЗаголовкаСтраниц">'Оборотна відомість'!$A$30</definedName>
    <definedName name="КодЭГРПОУ">'Оборотна відомість'!$E$6</definedName>
    <definedName name="МОЛ">'Оборотна відомість'!$B$18</definedName>
    <definedName name="Найменування">'Оборотна відомість'!$D$18</definedName>
    <definedName name="НоменклатурнийНомер">'Оборотна відомість'!$E$18</definedName>
    <definedName name="ОдВим">'Оборотна відомість'!$F$18</definedName>
    <definedName name="Организация">'Оборотна відомість'!$A$1</definedName>
    <definedName name="Период">'Оборотна відомість'!$A$9</definedName>
    <definedName name="Рахунок">'Оборотна відомість'!$C$18</definedName>
    <definedName name="Скрыть1">'Оборотна відомість'!$Y$15</definedName>
    <definedName name="Скрыть2">'Оборотна відомість'!$Y$16</definedName>
  </definedNames>
  <calcPr calcId="152511"/>
</workbook>
</file>

<file path=xl/calcChain.xml><?xml version="1.0" encoding="utf-8"?>
<calcChain xmlns="http://schemas.openxmlformats.org/spreadsheetml/2006/main">
  <c r="I16" i="4" l="1"/>
  <c r="J16" i="4"/>
  <c r="K16" i="4"/>
  <c r="L16" i="4"/>
  <c r="M16" i="4"/>
  <c r="N16" i="4"/>
  <c r="O16" i="4"/>
  <c r="P16" i="4"/>
  <c r="I17" i="4"/>
  <c r="J17" i="4"/>
  <c r="K17" i="4"/>
  <c r="L17" i="4"/>
  <c r="M17" i="4"/>
  <c r="N17" i="4"/>
  <c r="O17" i="4"/>
  <c r="P17" i="4"/>
  <c r="I18" i="4"/>
  <c r="J18" i="4"/>
  <c r="K18" i="4"/>
  <c r="L18" i="4"/>
  <c r="M18" i="4"/>
  <c r="N18" i="4"/>
  <c r="O18" i="4"/>
  <c r="P18" i="4"/>
  <c r="I19" i="4"/>
  <c r="J19" i="4"/>
  <c r="K19" i="4"/>
  <c r="L19" i="4"/>
  <c r="M19" i="4"/>
  <c r="N19" i="4"/>
  <c r="O19" i="4"/>
  <c r="P19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26" i="4"/>
  <c r="J26" i="4"/>
  <c r="K26" i="4"/>
  <c r="L26" i="4"/>
  <c r="M26" i="4"/>
  <c r="N26" i="4"/>
  <c r="O26" i="4"/>
  <c r="P26" i="4"/>
  <c r="I27" i="4"/>
  <c r="J27" i="4"/>
  <c r="K27" i="4"/>
  <c r="L27" i="4"/>
  <c r="M27" i="4"/>
  <c r="N27" i="4"/>
  <c r="O27" i="4"/>
  <c r="P27" i="4"/>
  <c r="I28" i="4"/>
  <c r="J28" i="4"/>
  <c r="K28" i="4"/>
  <c r="L28" i="4"/>
  <c r="M28" i="4"/>
  <c r="N28" i="4"/>
  <c r="O28" i="4"/>
  <c r="P28" i="4"/>
  <c r="I29" i="4"/>
  <c r="J29" i="4"/>
  <c r="K29" i="4"/>
  <c r="L29" i="4"/>
  <c r="M29" i="4"/>
  <c r="N29" i="4"/>
  <c r="O29" i="4"/>
  <c r="P29" i="4"/>
  <c r="I30" i="4"/>
  <c r="J30" i="4"/>
  <c r="K30" i="4"/>
  <c r="L30" i="4"/>
  <c r="M30" i="4"/>
  <c r="N30" i="4"/>
  <c r="O30" i="4"/>
  <c r="P30" i="4"/>
  <c r="I31" i="4"/>
  <c r="J31" i="4"/>
  <c r="K31" i="4"/>
  <c r="L31" i="4"/>
  <c r="M31" i="4"/>
  <c r="N31" i="4"/>
  <c r="O31" i="4"/>
  <c r="P31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38" i="4"/>
  <c r="J38" i="4"/>
  <c r="K38" i="4"/>
  <c r="L38" i="4"/>
  <c r="M38" i="4"/>
  <c r="N38" i="4"/>
  <c r="O38" i="4"/>
  <c r="P38" i="4"/>
  <c r="I39" i="4"/>
  <c r="J39" i="4"/>
  <c r="K39" i="4"/>
  <c r="L39" i="4"/>
  <c r="M39" i="4"/>
  <c r="N39" i="4"/>
  <c r="O39" i="4"/>
  <c r="P39" i="4"/>
  <c r="I40" i="4"/>
  <c r="J40" i="4"/>
  <c r="K40" i="4"/>
  <c r="L40" i="4"/>
  <c r="M40" i="4"/>
  <c r="N40" i="4"/>
  <c r="O40" i="4"/>
  <c r="P40" i="4"/>
  <c r="I41" i="4"/>
  <c r="J41" i="4"/>
  <c r="K41" i="4"/>
  <c r="L41" i="4"/>
  <c r="M41" i="4"/>
  <c r="N41" i="4"/>
  <c r="O41" i="4"/>
  <c r="P41" i="4"/>
  <c r="I42" i="4"/>
  <c r="J42" i="4"/>
  <c r="K42" i="4"/>
  <c r="L42" i="4"/>
  <c r="M42" i="4"/>
  <c r="N42" i="4"/>
  <c r="O42" i="4"/>
  <c r="P42" i="4"/>
  <c r="I43" i="4"/>
  <c r="J43" i="4"/>
  <c r="K43" i="4"/>
  <c r="L43" i="4"/>
  <c r="M43" i="4"/>
  <c r="N43" i="4"/>
  <c r="O43" i="4"/>
  <c r="P43" i="4"/>
  <c r="I44" i="4"/>
  <c r="J44" i="4"/>
  <c r="K44" i="4"/>
  <c r="L44" i="4"/>
  <c r="M44" i="4"/>
  <c r="N44" i="4"/>
  <c r="O44" i="4"/>
  <c r="P44" i="4"/>
  <c r="I45" i="4"/>
  <c r="J45" i="4"/>
  <c r="K45" i="4"/>
  <c r="L45" i="4"/>
  <c r="M45" i="4"/>
  <c r="N45" i="4"/>
  <c r="O45" i="4"/>
  <c r="P45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2" i="4"/>
  <c r="J52" i="4"/>
  <c r="K52" i="4"/>
  <c r="L52" i="4"/>
  <c r="M52" i="4"/>
  <c r="N52" i="4"/>
  <c r="O52" i="4"/>
  <c r="P52" i="4"/>
  <c r="I53" i="4"/>
  <c r="J53" i="4"/>
  <c r="K53" i="4"/>
  <c r="L53" i="4"/>
  <c r="M53" i="4"/>
  <c r="N53" i="4"/>
  <c r="O53" i="4"/>
  <c r="P53" i="4"/>
  <c r="I54" i="4"/>
  <c r="J54" i="4"/>
  <c r="K54" i="4"/>
  <c r="L54" i="4"/>
  <c r="M54" i="4"/>
  <c r="N54" i="4"/>
  <c r="O54" i="4"/>
  <c r="P54" i="4"/>
  <c r="I55" i="4"/>
  <c r="J55" i="4"/>
  <c r="K55" i="4"/>
  <c r="L55" i="4"/>
  <c r="M55" i="4"/>
  <c r="N55" i="4"/>
  <c r="O55" i="4"/>
  <c r="P55" i="4"/>
  <c r="I56" i="4"/>
  <c r="J56" i="4"/>
  <c r="K56" i="4"/>
  <c r="L56" i="4"/>
  <c r="M56" i="4"/>
  <c r="N56" i="4"/>
  <c r="O56" i="4"/>
  <c r="P56" i="4"/>
  <c r="I57" i="4"/>
  <c r="J57" i="4"/>
  <c r="K57" i="4"/>
  <c r="L57" i="4"/>
  <c r="M57" i="4"/>
  <c r="N57" i="4"/>
  <c r="O57" i="4"/>
  <c r="P57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4" i="4"/>
  <c r="J64" i="4"/>
  <c r="K64" i="4"/>
  <c r="L64" i="4"/>
  <c r="M64" i="4"/>
  <c r="N64" i="4"/>
  <c r="O64" i="4"/>
  <c r="P64" i="4"/>
  <c r="I65" i="4"/>
  <c r="J65" i="4"/>
  <c r="K65" i="4"/>
  <c r="L65" i="4"/>
  <c r="M65" i="4"/>
  <c r="N65" i="4"/>
  <c r="O65" i="4"/>
  <c r="P65" i="4"/>
  <c r="I66" i="4"/>
  <c r="J66" i="4"/>
  <c r="K66" i="4"/>
  <c r="L66" i="4"/>
  <c r="M66" i="4"/>
  <c r="N66" i="4"/>
  <c r="O66" i="4"/>
  <c r="P66" i="4"/>
  <c r="I67" i="4"/>
  <c r="J67" i="4"/>
  <c r="K67" i="4"/>
  <c r="L67" i="4"/>
  <c r="M67" i="4"/>
  <c r="N67" i="4"/>
  <c r="O67" i="4"/>
  <c r="P67" i="4"/>
  <c r="I68" i="4"/>
  <c r="J68" i="4"/>
  <c r="K68" i="4"/>
  <c r="L68" i="4"/>
  <c r="M68" i="4"/>
  <c r="N68" i="4"/>
  <c r="O68" i="4"/>
  <c r="P68" i="4"/>
  <c r="I69" i="4"/>
  <c r="J69" i="4"/>
  <c r="K69" i="4"/>
  <c r="L69" i="4"/>
  <c r="M69" i="4"/>
  <c r="N69" i="4"/>
  <c r="O69" i="4"/>
  <c r="P69" i="4"/>
  <c r="I70" i="4"/>
  <c r="J70" i="4"/>
  <c r="K70" i="4"/>
  <c r="L70" i="4"/>
  <c r="M70" i="4"/>
  <c r="N70" i="4"/>
  <c r="O70" i="4"/>
  <c r="P70" i="4"/>
  <c r="I71" i="4"/>
  <c r="J71" i="4"/>
  <c r="K71" i="4"/>
  <c r="L71" i="4"/>
  <c r="M71" i="4"/>
  <c r="N71" i="4"/>
  <c r="O71" i="4"/>
  <c r="P71" i="4"/>
  <c r="I72" i="4"/>
  <c r="J72" i="4"/>
  <c r="K72" i="4"/>
  <c r="L72" i="4"/>
  <c r="M72" i="4"/>
  <c r="N72" i="4"/>
  <c r="O72" i="4"/>
  <c r="P72" i="4"/>
  <c r="I73" i="4"/>
  <c r="J73" i="4"/>
  <c r="K73" i="4"/>
  <c r="L73" i="4"/>
  <c r="M73" i="4"/>
  <c r="N73" i="4"/>
  <c r="O73" i="4"/>
  <c r="P73" i="4"/>
  <c r="I74" i="4"/>
  <c r="J74" i="4"/>
  <c r="K74" i="4"/>
  <c r="L74" i="4"/>
  <c r="M74" i="4"/>
  <c r="N74" i="4"/>
  <c r="O74" i="4"/>
  <c r="P74" i="4"/>
  <c r="I75" i="4"/>
  <c r="J75" i="4"/>
  <c r="K75" i="4"/>
  <c r="L75" i="4"/>
  <c r="M75" i="4"/>
  <c r="N75" i="4"/>
  <c r="O75" i="4"/>
  <c r="P75" i="4"/>
  <c r="I76" i="4"/>
  <c r="J76" i="4"/>
  <c r="K76" i="4"/>
  <c r="L76" i="4"/>
  <c r="M76" i="4"/>
  <c r="N76" i="4"/>
  <c r="O76" i="4"/>
  <c r="P76" i="4"/>
  <c r="I77" i="4"/>
  <c r="J77" i="4"/>
  <c r="K77" i="4"/>
  <c r="L77" i="4"/>
  <c r="M77" i="4"/>
  <c r="N77" i="4"/>
  <c r="O77" i="4"/>
  <c r="P77" i="4"/>
  <c r="I78" i="4"/>
  <c r="J78" i="4"/>
  <c r="K78" i="4"/>
  <c r="L78" i="4"/>
  <c r="M78" i="4"/>
  <c r="N78" i="4"/>
  <c r="O78" i="4"/>
  <c r="P78" i="4"/>
  <c r="I79" i="4"/>
  <c r="J79" i="4"/>
  <c r="K79" i="4"/>
  <c r="L79" i="4"/>
  <c r="M79" i="4"/>
  <c r="N79" i="4"/>
  <c r="O79" i="4"/>
  <c r="P79" i="4"/>
  <c r="I80" i="4"/>
  <c r="J80" i="4"/>
  <c r="K80" i="4"/>
  <c r="L80" i="4"/>
  <c r="M80" i="4"/>
  <c r="N80" i="4"/>
  <c r="O80" i="4"/>
  <c r="P80" i="4"/>
  <c r="I81" i="4"/>
  <c r="J81" i="4"/>
  <c r="K81" i="4"/>
  <c r="L81" i="4"/>
  <c r="M81" i="4"/>
  <c r="N81" i="4"/>
  <c r="O81" i="4"/>
  <c r="P81" i="4"/>
  <c r="I82" i="4"/>
  <c r="J82" i="4"/>
  <c r="K82" i="4"/>
  <c r="L82" i="4"/>
  <c r="M82" i="4"/>
  <c r="N82" i="4"/>
  <c r="O82" i="4"/>
  <c r="P82" i="4"/>
  <c r="I83" i="4"/>
  <c r="J83" i="4"/>
  <c r="K83" i="4"/>
  <c r="L83" i="4"/>
  <c r="M83" i="4"/>
  <c r="N83" i="4"/>
  <c r="O83" i="4"/>
  <c r="P83" i="4"/>
  <c r="I84" i="4"/>
  <c r="J84" i="4"/>
  <c r="K84" i="4"/>
  <c r="L84" i="4"/>
  <c r="M84" i="4"/>
  <c r="N84" i="4"/>
  <c r="O84" i="4"/>
  <c r="P84" i="4"/>
  <c r="I85" i="4"/>
  <c r="J85" i="4"/>
  <c r="K85" i="4"/>
  <c r="L85" i="4"/>
  <c r="M85" i="4"/>
  <c r="N85" i="4"/>
  <c r="O85" i="4"/>
  <c r="P85" i="4"/>
  <c r="I86" i="4"/>
  <c r="J86" i="4"/>
  <c r="K86" i="4"/>
  <c r="L86" i="4"/>
  <c r="M86" i="4"/>
  <c r="N86" i="4"/>
  <c r="O86" i="4"/>
  <c r="P86" i="4"/>
  <c r="I87" i="4"/>
  <c r="J87" i="4"/>
  <c r="K87" i="4"/>
  <c r="L87" i="4"/>
  <c r="M87" i="4"/>
  <c r="N87" i="4"/>
  <c r="O87" i="4"/>
  <c r="P87" i="4"/>
  <c r="I88" i="4"/>
  <c r="J88" i="4"/>
  <c r="K88" i="4"/>
  <c r="L88" i="4"/>
  <c r="M88" i="4"/>
  <c r="N88" i="4"/>
  <c r="O88" i="4"/>
  <c r="P88" i="4"/>
  <c r="I89" i="4"/>
  <c r="J89" i="4"/>
  <c r="K89" i="4"/>
  <c r="L89" i="4"/>
  <c r="M89" i="4"/>
  <c r="N89" i="4"/>
  <c r="O89" i="4"/>
  <c r="P89" i="4"/>
  <c r="I90" i="4"/>
  <c r="J90" i="4"/>
  <c r="K90" i="4"/>
  <c r="L90" i="4"/>
  <c r="M90" i="4"/>
  <c r="N90" i="4"/>
  <c r="O90" i="4"/>
  <c r="P90" i="4"/>
  <c r="I91" i="4"/>
  <c r="J91" i="4"/>
  <c r="K91" i="4"/>
  <c r="L91" i="4"/>
  <c r="M91" i="4"/>
  <c r="N91" i="4"/>
  <c r="O91" i="4"/>
  <c r="P91" i="4"/>
  <c r="I92" i="4"/>
  <c r="J92" i="4"/>
  <c r="K92" i="4"/>
  <c r="L92" i="4"/>
  <c r="M92" i="4"/>
  <c r="N92" i="4"/>
  <c r="O92" i="4"/>
  <c r="P92" i="4"/>
  <c r="I93" i="4"/>
  <c r="J93" i="4"/>
  <c r="K93" i="4"/>
  <c r="L93" i="4"/>
  <c r="M93" i="4"/>
  <c r="N93" i="4"/>
  <c r="O93" i="4"/>
  <c r="P93" i="4"/>
  <c r="I94" i="4"/>
  <c r="J94" i="4"/>
  <c r="K94" i="4"/>
  <c r="L94" i="4"/>
  <c r="M94" i="4"/>
  <c r="N94" i="4"/>
  <c r="O94" i="4"/>
  <c r="P94" i="4"/>
  <c r="I95" i="4"/>
  <c r="J95" i="4"/>
  <c r="K95" i="4"/>
  <c r="L95" i="4"/>
  <c r="M95" i="4"/>
  <c r="N95" i="4"/>
  <c r="O95" i="4"/>
  <c r="P95" i="4"/>
  <c r="I96" i="4"/>
  <c r="J96" i="4"/>
  <c r="K96" i="4"/>
  <c r="L96" i="4"/>
  <c r="M96" i="4"/>
  <c r="N96" i="4"/>
  <c r="O96" i="4"/>
  <c r="P96" i="4"/>
  <c r="I97" i="4"/>
  <c r="J97" i="4"/>
  <c r="K97" i="4"/>
  <c r="L97" i="4"/>
  <c r="M97" i="4"/>
  <c r="N97" i="4"/>
  <c r="O97" i="4"/>
  <c r="P97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2" i="4"/>
  <c r="J102" i="4"/>
  <c r="K102" i="4"/>
  <c r="L102" i="4"/>
  <c r="M102" i="4"/>
  <c r="N102" i="4"/>
  <c r="O102" i="4"/>
  <c r="P102" i="4"/>
  <c r="I103" i="4"/>
  <c r="J103" i="4"/>
  <c r="K103" i="4"/>
  <c r="L103" i="4"/>
  <c r="M103" i="4"/>
  <c r="N103" i="4"/>
  <c r="O103" i="4"/>
  <c r="P103" i="4"/>
  <c r="I104" i="4"/>
  <c r="J104" i="4"/>
  <c r="K104" i="4"/>
  <c r="L104" i="4"/>
  <c r="M104" i="4"/>
  <c r="N104" i="4"/>
  <c r="O104" i="4"/>
  <c r="P104" i="4"/>
  <c r="I105" i="4"/>
  <c r="J105" i="4"/>
  <c r="K105" i="4"/>
  <c r="L105" i="4"/>
  <c r="M105" i="4"/>
  <c r="N105" i="4"/>
  <c r="O105" i="4"/>
  <c r="P105" i="4"/>
  <c r="I106" i="4"/>
  <c r="J106" i="4"/>
  <c r="K106" i="4"/>
  <c r="L106" i="4"/>
  <c r="M106" i="4"/>
  <c r="N106" i="4"/>
  <c r="O106" i="4"/>
  <c r="P106" i="4"/>
  <c r="I107" i="4"/>
  <c r="J107" i="4"/>
  <c r="K107" i="4"/>
  <c r="L107" i="4"/>
  <c r="M107" i="4"/>
  <c r="N107" i="4"/>
  <c r="O107" i="4"/>
  <c r="P107" i="4"/>
  <c r="I108" i="4"/>
  <c r="J108" i="4"/>
  <c r="K108" i="4"/>
  <c r="L108" i="4"/>
  <c r="M108" i="4"/>
  <c r="N108" i="4"/>
  <c r="O108" i="4"/>
  <c r="P108" i="4"/>
  <c r="I109" i="4"/>
  <c r="J109" i="4"/>
  <c r="K109" i="4"/>
  <c r="L109" i="4"/>
  <c r="M109" i="4"/>
  <c r="N109" i="4"/>
  <c r="O109" i="4"/>
  <c r="P109" i="4"/>
  <c r="I110" i="4"/>
  <c r="J110" i="4"/>
  <c r="K110" i="4"/>
  <c r="L110" i="4"/>
  <c r="M110" i="4"/>
  <c r="N110" i="4"/>
  <c r="O110" i="4"/>
  <c r="P110" i="4"/>
  <c r="I111" i="4"/>
  <c r="J111" i="4"/>
  <c r="K111" i="4"/>
  <c r="L111" i="4"/>
  <c r="M111" i="4"/>
  <c r="N111" i="4"/>
  <c r="O111" i="4"/>
  <c r="P111" i="4"/>
  <c r="I112" i="4"/>
  <c r="J112" i="4"/>
  <c r="K112" i="4"/>
  <c r="L112" i="4"/>
  <c r="M112" i="4"/>
  <c r="N112" i="4"/>
  <c r="O112" i="4"/>
  <c r="P112" i="4"/>
  <c r="I113" i="4"/>
  <c r="J113" i="4"/>
  <c r="K113" i="4"/>
  <c r="L113" i="4"/>
  <c r="M113" i="4"/>
  <c r="N113" i="4"/>
  <c r="O113" i="4"/>
  <c r="P113" i="4"/>
  <c r="I114" i="4"/>
  <c r="J114" i="4"/>
  <c r="K114" i="4"/>
  <c r="L114" i="4"/>
  <c r="M114" i="4"/>
  <c r="N114" i="4"/>
  <c r="O114" i="4"/>
  <c r="P114" i="4"/>
  <c r="I115" i="4"/>
  <c r="J115" i="4"/>
  <c r="K115" i="4"/>
  <c r="L115" i="4"/>
  <c r="M115" i="4"/>
  <c r="N115" i="4"/>
  <c r="O115" i="4"/>
  <c r="P115" i="4"/>
  <c r="I116" i="4"/>
  <c r="J116" i="4"/>
  <c r="K116" i="4"/>
  <c r="L116" i="4"/>
  <c r="M116" i="4"/>
  <c r="N116" i="4"/>
  <c r="O116" i="4"/>
  <c r="P116" i="4"/>
  <c r="I117" i="4"/>
  <c r="J117" i="4"/>
  <c r="K117" i="4"/>
  <c r="L117" i="4"/>
  <c r="M117" i="4"/>
  <c r="N117" i="4"/>
  <c r="O117" i="4"/>
  <c r="P117" i="4"/>
  <c r="I118" i="4"/>
  <c r="J118" i="4"/>
  <c r="K118" i="4"/>
  <c r="L118" i="4"/>
  <c r="M118" i="4"/>
  <c r="N118" i="4"/>
  <c r="O118" i="4"/>
  <c r="P118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I121" i="4"/>
  <c r="J121" i="4"/>
  <c r="K121" i="4"/>
  <c r="L121" i="4"/>
  <c r="M121" i="4"/>
  <c r="N121" i="4"/>
  <c r="O121" i="4"/>
  <c r="P121" i="4"/>
  <c r="I122" i="4"/>
  <c r="J122" i="4"/>
  <c r="K122" i="4"/>
  <c r="L122" i="4"/>
  <c r="M122" i="4"/>
  <c r="N122" i="4"/>
  <c r="O122" i="4"/>
  <c r="P122" i="4"/>
  <c r="I123" i="4"/>
  <c r="J123" i="4"/>
  <c r="K123" i="4"/>
  <c r="L123" i="4"/>
  <c r="M123" i="4"/>
  <c r="N123" i="4"/>
  <c r="O123" i="4"/>
  <c r="P123" i="4"/>
  <c r="I124" i="4"/>
  <c r="J124" i="4"/>
  <c r="K124" i="4"/>
  <c r="L124" i="4"/>
  <c r="M124" i="4"/>
  <c r="N124" i="4"/>
  <c r="O124" i="4"/>
  <c r="P124" i="4"/>
  <c r="I125" i="4"/>
  <c r="J125" i="4"/>
  <c r="K125" i="4"/>
  <c r="L125" i="4"/>
  <c r="M125" i="4"/>
  <c r="N125" i="4"/>
  <c r="O125" i="4"/>
  <c r="P125" i="4"/>
  <c r="I126" i="4"/>
  <c r="J126" i="4"/>
  <c r="K126" i="4"/>
  <c r="L126" i="4"/>
  <c r="M126" i="4"/>
  <c r="N126" i="4"/>
  <c r="O126" i="4"/>
  <c r="P126" i="4"/>
  <c r="I127" i="4"/>
  <c r="J127" i="4"/>
  <c r="K127" i="4"/>
  <c r="L127" i="4"/>
  <c r="M127" i="4"/>
  <c r="N127" i="4"/>
  <c r="O127" i="4"/>
  <c r="P127" i="4"/>
  <c r="I128" i="4"/>
  <c r="J128" i="4"/>
  <c r="K128" i="4"/>
  <c r="L128" i="4"/>
  <c r="M128" i="4"/>
  <c r="N128" i="4"/>
  <c r="O128" i="4"/>
  <c r="P128" i="4"/>
  <c r="I129" i="4"/>
  <c r="J129" i="4"/>
  <c r="K129" i="4"/>
  <c r="L129" i="4"/>
  <c r="M129" i="4"/>
  <c r="N129" i="4"/>
  <c r="O129" i="4"/>
  <c r="P129" i="4"/>
  <c r="I130" i="4"/>
  <c r="J130" i="4"/>
  <c r="K130" i="4"/>
  <c r="L130" i="4"/>
  <c r="M130" i="4"/>
  <c r="N130" i="4"/>
  <c r="O130" i="4"/>
  <c r="P130" i="4"/>
  <c r="I131" i="4"/>
  <c r="J131" i="4"/>
  <c r="K131" i="4"/>
  <c r="L131" i="4"/>
  <c r="M131" i="4"/>
  <c r="N131" i="4"/>
  <c r="O131" i="4"/>
  <c r="P131" i="4"/>
  <c r="I132" i="4"/>
  <c r="J132" i="4"/>
  <c r="K132" i="4"/>
  <c r="L132" i="4"/>
  <c r="M132" i="4"/>
  <c r="N132" i="4"/>
  <c r="O132" i="4"/>
  <c r="P132" i="4"/>
  <c r="I133" i="4"/>
  <c r="J133" i="4"/>
  <c r="K133" i="4"/>
  <c r="L133" i="4"/>
  <c r="M133" i="4"/>
  <c r="N133" i="4"/>
  <c r="O133" i="4"/>
  <c r="P133" i="4"/>
  <c r="I134" i="4"/>
  <c r="J134" i="4"/>
  <c r="K134" i="4"/>
  <c r="L134" i="4"/>
  <c r="M134" i="4"/>
  <c r="N134" i="4"/>
  <c r="O134" i="4"/>
  <c r="P134" i="4"/>
  <c r="I135" i="4"/>
  <c r="J135" i="4"/>
  <c r="K135" i="4"/>
  <c r="L135" i="4"/>
  <c r="M135" i="4"/>
  <c r="N135" i="4"/>
  <c r="O135" i="4"/>
  <c r="P135" i="4"/>
  <c r="I136" i="4"/>
  <c r="J136" i="4"/>
  <c r="K136" i="4"/>
  <c r="L136" i="4"/>
  <c r="M136" i="4"/>
  <c r="N136" i="4"/>
  <c r="O136" i="4"/>
  <c r="P136" i="4"/>
  <c r="I137" i="4"/>
  <c r="J137" i="4"/>
  <c r="K137" i="4"/>
  <c r="L137" i="4"/>
  <c r="M137" i="4"/>
  <c r="N137" i="4"/>
  <c r="O137" i="4"/>
  <c r="P137" i="4"/>
  <c r="I138" i="4"/>
  <c r="J138" i="4"/>
  <c r="K138" i="4"/>
  <c r="L138" i="4"/>
  <c r="M138" i="4"/>
  <c r="N138" i="4"/>
  <c r="O138" i="4"/>
  <c r="P138" i="4"/>
  <c r="I139" i="4"/>
  <c r="J139" i="4"/>
  <c r="K139" i="4"/>
  <c r="L139" i="4"/>
  <c r="M139" i="4"/>
  <c r="N139" i="4"/>
  <c r="O139" i="4"/>
  <c r="P139" i="4"/>
  <c r="I140" i="4"/>
  <c r="J140" i="4"/>
  <c r="K140" i="4"/>
  <c r="L140" i="4"/>
  <c r="M140" i="4"/>
  <c r="N140" i="4"/>
  <c r="O140" i="4"/>
  <c r="P140" i="4"/>
  <c r="I141" i="4"/>
  <c r="J141" i="4"/>
  <c r="K141" i="4"/>
  <c r="L141" i="4"/>
  <c r="M141" i="4"/>
  <c r="N141" i="4"/>
  <c r="O141" i="4"/>
  <c r="P141" i="4"/>
  <c r="I142" i="4"/>
  <c r="J142" i="4"/>
  <c r="K142" i="4"/>
  <c r="L142" i="4"/>
  <c r="M142" i="4"/>
  <c r="N142" i="4"/>
  <c r="O142" i="4"/>
  <c r="P142" i="4"/>
  <c r="I143" i="4"/>
  <c r="J143" i="4"/>
  <c r="K143" i="4"/>
  <c r="L143" i="4"/>
  <c r="M143" i="4"/>
  <c r="N143" i="4"/>
  <c r="O143" i="4"/>
  <c r="P143" i="4"/>
  <c r="I144" i="4"/>
  <c r="J144" i="4"/>
  <c r="K144" i="4"/>
  <c r="L144" i="4"/>
  <c r="M144" i="4"/>
  <c r="N144" i="4"/>
  <c r="O144" i="4"/>
  <c r="P144" i="4"/>
  <c r="I145" i="4"/>
  <c r="J145" i="4"/>
  <c r="K145" i="4"/>
  <c r="L145" i="4"/>
  <c r="M145" i="4"/>
  <c r="N145" i="4"/>
  <c r="O145" i="4"/>
  <c r="P145" i="4"/>
  <c r="I146" i="4"/>
  <c r="J146" i="4"/>
  <c r="K146" i="4"/>
  <c r="L146" i="4"/>
  <c r="M146" i="4"/>
  <c r="N146" i="4"/>
  <c r="O146" i="4"/>
  <c r="P146" i="4"/>
  <c r="I147" i="4"/>
  <c r="J147" i="4"/>
  <c r="K147" i="4"/>
  <c r="L147" i="4"/>
  <c r="M147" i="4"/>
  <c r="N147" i="4"/>
  <c r="O147" i="4"/>
  <c r="P147" i="4"/>
  <c r="I148" i="4"/>
  <c r="J148" i="4"/>
  <c r="K148" i="4"/>
  <c r="L148" i="4"/>
  <c r="M148" i="4"/>
  <c r="N148" i="4"/>
  <c r="O148" i="4"/>
  <c r="P148" i="4"/>
  <c r="I149" i="4"/>
  <c r="J149" i="4"/>
  <c r="K149" i="4"/>
  <c r="L149" i="4"/>
  <c r="M149" i="4"/>
  <c r="N149" i="4"/>
  <c r="O149" i="4"/>
  <c r="P149" i="4"/>
  <c r="I150" i="4"/>
  <c r="J150" i="4"/>
  <c r="K150" i="4"/>
  <c r="L150" i="4"/>
  <c r="M150" i="4"/>
  <c r="N150" i="4"/>
  <c r="O150" i="4"/>
  <c r="P150" i="4"/>
  <c r="I151" i="4"/>
  <c r="J151" i="4"/>
  <c r="K151" i="4"/>
  <c r="L151" i="4"/>
  <c r="M151" i="4"/>
  <c r="N151" i="4"/>
  <c r="O151" i="4"/>
  <c r="P151" i="4"/>
  <c r="I152" i="4"/>
  <c r="J152" i="4"/>
  <c r="K152" i="4"/>
  <c r="L152" i="4"/>
  <c r="M152" i="4"/>
  <c r="N152" i="4"/>
  <c r="O152" i="4"/>
  <c r="P152" i="4"/>
  <c r="I153" i="4"/>
  <c r="J153" i="4"/>
  <c r="K153" i="4"/>
  <c r="L153" i="4"/>
  <c r="M153" i="4"/>
  <c r="N153" i="4"/>
  <c r="O153" i="4"/>
  <c r="P153" i="4"/>
  <c r="I154" i="4"/>
  <c r="J154" i="4"/>
  <c r="K154" i="4"/>
  <c r="L154" i="4"/>
  <c r="M154" i="4"/>
  <c r="N154" i="4"/>
  <c r="O154" i="4"/>
  <c r="P154" i="4"/>
  <c r="I155" i="4"/>
  <c r="J155" i="4"/>
  <c r="K155" i="4"/>
  <c r="L155" i="4"/>
  <c r="M155" i="4"/>
  <c r="N155" i="4"/>
  <c r="O155" i="4"/>
  <c r="P155" i="4"/>
  <c r="I156" i="4"/>
  <c r="J156" i="4"/>
  <c r="K156" i="4"/>
  <c r="L156" i="4"/>
  <c r="M156" i="4"/>
  <c r="N156" i="4"/>
  <c r="O156" i="4"/>
  <c r="P156" i="4"/>
  <c r="I157" i="4"/>
  <c r="J157" i="4"/>
  <c r="K157" i="4"/>
  <c r="L157" i="4"/>
  <c r="M157" i="4"/>
  <c r="N157" i="4"/>
  <c r="O157" i="4"/>
  <c r="P157" i="4"/>
  <c r="I158" i="4"/>
  <c r="J158" i="4"/>
  <c r="K158" i="4"/>
  <c r="L158" i="4"/>
  <c r="M158" i="4"/>
  <c r="N158" i="4"/>
  <c r="O158" i="4"/>
  <c r="P158" i="4"/>
  <c r="I159" i="4"/>
  <c r="J159" i="4"/>
  <c r="K159" i="4"/>
  <c r="L159" i="4"/>
  <c r="M159" i="4"/>
  <c r="N159" i="4"/>
  <c r="O159" i="4"/>
  <c r="P159" i="4"/>
  <c r="G160" i="4"/>
  <c r="E39" i="2"/>
  <c r="N39" i="2"/>
  <c r="J39" i="2"/>
  <c r="H39" i="2"/>
  <c r="H38" i="2"/>
</calcChain>
</file>

<file path=xl/sharedStrings.xml><?xml version="1.0" encoding="utf-8"?>
<sst xmlns="http://schemas.openxmlformats.org/spreadsheetml/2006/main" count="1126" uniqueCount="551">
  <si>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</si>
  <si>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</si>
  <si>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</si>
  <si>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</si>
  <si>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</si>
  <si>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</si>
  <si>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</si>
  <si>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</si>
  <si>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</si>
  <si>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</si>
  <si>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</si>
  <si>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</si>
  <si>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</si>
  <si>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</si>
  <si>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</si>
  <si>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</si>
  <si>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</si>
  <si>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</si>
  <si>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</si>
  <si>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</si>
  <si>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</si>
  <si>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</si>
  <si>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</si>
  <si>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</si>
  <si>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</si>
  <si>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</si>
  <si>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</si>
  <si>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</si>
  <si>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</si>
  <si>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</si>
  <si>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</si>
  <si>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</si>
  <si>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</si>
  <si>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</si>
  <si>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</si>
  <si>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</si>
  <si>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</si>
  <si>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</si>
  <si>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</si>
  <si>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</si>
  <si>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</si>
  <si>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</si>
  <si>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</si>
  <si>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</si>
  <si>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</si>
  <si>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</si>
  <si>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</si>
  <si>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</si>
  <si>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</si>
  <si>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</si>
  <si>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</si>
  <si>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</si>
  <si>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</si>
  <si>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</si>
  <si>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</si>
  <si>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</si>
  <si>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</si>
  <si>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</si>
  <si>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</si>
  <si>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</si>
  <si>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</si>
  <si>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</si>
  <si>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</si>
  <si>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</si>
  <si>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</si>
  <si>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</si>
  <si>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</si>
  <si>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</si>
  <si>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</si>
  <si>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</si>
  <si>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</si>
  <si>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</si>
  <si>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</si>
  <si>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</si>
  <si>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</si>
  <si>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</si>
  <si>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</si>
  <si>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</si>
  <si>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</si>
  <si>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</si>
  <si>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</si>
  <si>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</si>
  <si>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</si>
  <si>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</si>
  <si>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</si>
  <si>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</si>
  <si>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</si>
  <si>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</si>
  <si>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</si>
  <si>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</si>
  <si>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</si>
  <si>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</si>
  <si>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</si>
  <si>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</si>
  <si>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</si>
  <si>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</si>
  <si>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</si>
  <si>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</si>
  <si>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</si>
  <si>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</si>
  <si>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</si>
  <si>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</si>
  <si>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</si>
  <si>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</si>
  <si>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</si>
  <si>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</si>
  <si>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</si>
  <si>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</si>
  <si>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</si>
  <si>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</si>
  <si>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</si>
  <si>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</si>
  <si>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</si>
  <si>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</si>
  <si>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</si>
  <si>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</si>
  <si>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</si>
  <si>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</si>
  <si>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</si>
  <si>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</si>
  <si>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</si>
  <si>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</si>
  <si>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</si>
  <si>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</si>
  <si>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</si>
  <si>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</si>
  <si>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</si>
  <si>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</si>
  <si>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</si>
  <si>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</si>
  <si>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</si>
  <si>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ЗАТВЕРДЖЕНО</t>
  </si>
  <si>
    <t>(назва установи)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</si>
  <si>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</si>
  <si>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</si>
  <si>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</si>
  <si>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</si>
  <si>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</si>
  <si>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</si>
  <si>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</si>
  <si>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</si>
  <si>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</si>
  <si>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</si>
  <si>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</si>
  <si>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</si>
  <si>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</si>
  <si>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</si>
  <si>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</si>
  <si>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</si>
  <si>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</si>
  <si>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</si>
  <si>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</si>
  <si>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</si>
  <si>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</si>
  <si>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</si>
  <si>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</si>
  <si>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</si>
  <si>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</si>
  <si>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</si>
  <si>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</si>
  <si>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</si>
  <si>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</si>
  <si>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</si>
  <si>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</si>
  <si>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</si>
  <si>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</si>
  <si>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</si>
  <si>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</si>
  <si>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</si>
  <si>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</si>
  <si>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</si>
  <si>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</si>
  <si>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</si>
  <si>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</si>
  <si>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</si>
  <si>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</si>
  <si>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</si>
  <si>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</si>
  <si>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</si>
  <si>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</si>
  <si>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</si>
  <si>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</si>
  <si>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</si>
  <si>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</si>
  <si>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</si>
  <si>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</si>
  <si>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</si>
  <si>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</si>
  <si>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</si>
  <si>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</si>
  <si>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</si>
  <si>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</si>
  <si>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</si>
  <si>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</si>
  <si>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</si>
  <si>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</si>
  <si>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</si>
  <si>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</si>
  <si>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</si>
  <si>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</si>
  <si>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</si>
  <si>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</si>
  <si>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</si>
  <si>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</si>
  <si>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</si>
  <si>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</si>
  <si>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</si>
  <si>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</si>
  <si>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</si>
  <si>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</si>
  <si>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</si>
  <si>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</si>
  <si>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</si>
  <si>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</si>
  <si>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</si>
  <si>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</si>
  <si>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</si>
  <si>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</si>
  <si>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</si>
  <si>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</si>
  <si>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</si>
  <si>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</si>
  <si>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</si>
  <si>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</si>
  <si>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</si>
  <si>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</si>
  <si>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</si>
  <si>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</si>
  <si>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</si>
  <si>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</si>
  <si>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</si>
  <si>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</si>
  <si>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</si>
  <si>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</si>
  <si>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</si>
  <si>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</si>
  <si>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</si>
  <si>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</si>
  <si>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</si>
  <si>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</si>
  <si>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</si>
  <si>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</si>
  <si>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</si>
  <si>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</si>
  <si>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</si>
  <si>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</si>
  <si>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</si>
  <si>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</si>
  <si>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</si>
  <si>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</si>
  <si>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</si>
  <si>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</si>
  <si>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</si>
  <si>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</si>
  <si>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</si>
  <si>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</si>
  <si>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</si>
  <si>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</si>
  <si>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</si>
  <si>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</si>
  <si>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</si>
  <si>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</si>
  <si>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</si>
  <si>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</si>
  <si>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</si>
  <si>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</si>
  <si>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</si>
  <si>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</si>
  <si>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</si>
  <si>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</si>
  <si>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</si>
  <si>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</si>
  <si>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</si>
  <si>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</si>
  <si>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</si>
  <si>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</si>
  <si>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</si>
  <si>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</si>
  <si>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</si>
  <si>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</si>
  <si>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</si>
  <si>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</si>
  <si>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</si>
  <si>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</si>
  <si>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</si>
  <si>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</si>
  <si>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</si>
  <si>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</si>
  <si>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Матеріально відповідальна особа</t>
  </si>
  <si>
    <t>Номер рахунку, субрахунку (аналітичного рахунку)</t>
  </si>
  <si>
    <t>Найменування або однорідна група (вид)</t>
  </si>
  <si>
    <t xml:space="preserve">Вартість </t>
  </si>
  <si>
    <t>Наказ Міністерства фінансів України</t>
  </si>
  <si>
    <t>15 лютого 2021 року N 101</t>
  </si>
  <si>
    <t>Вартість</t>
  </si>
  <si>
    <t>МОЛ</t>
  </si>
  <si>
    <t>Рахунок</t>
  </si>
  <si>
    <t>RTrim(TMPTMCH.MOLMNE)</t>
  </si>
  <si>
    <t>RTrim(Iif(oRep.lSUBA,TMPTMCH.ACCS,TMPTMCH.SUBS))</t>
  </si>
  <si>
    <t>"" + SubStr(Iif(oRep.nPrtType = 1, Chr(10) + RTrim(TMPTMCH.NOMNAME) + " " + Iif(oRep.lSpecNom, Left(RTrim(TMPTMCS.INUMS), 4000), Left(RTrim(TMPTMCH.INUMS), 4000)), ""), 2)</t>
  </si>
  <si>
    <t>КНП "Чорнобаївська багатопрофільна лікарня Чорнобаївської селищної ради "</t>
  </si>
  <si>
    <t>з  1 жовтня 2025 р. по 31 жовтня 2025 р.</t>
  </si>
  <si>
    <t>Залишок
на 31.10.2025</t>
  </si>
  <si>
    <t>^</t>
  </si>
  <si>
    <t>Кононенко Л.М.</t>
  </si>
  <si>
    <t xml:space="preserve">Ємкість для забору калу стерильна 30мл </t>
  </si>
  <si>
    <t>шт</t>
  </si>
  <si>
    <t>3,90</t>
  </si>
  <si>
    <t xml:space="preserve">Ібупрофен 200 мг  табл №20 </t>
  </si>
  <si>
    <t>уп.</t>
  </si>
  <si>
    <t>28,38</t>
  </si>
  <si>
    <t xml:space="preserve">Ізомік  по 10мг №10 </t>
  </si>
  <si>
    <t>795,61</t>
  </si>
  <si>
    <t xml:space="preserve">Іміфорс  по 500 мг </t>
  </si>
  <si>
    <t>фл</t>
  </si>
  <si>
    <t>418,92</t>
  </si>
  <si>
    <t xml:space="preserve">Адреналін  1 мг №10 </t>
  </si>
  <si>
    <t>70,59</t>
  </si>
  <si>
    <t xml:space="preserve">Азимед капсули по 250мг №6 </t>
  </si>
  <si>
    <t>91,85</t>
  </si>
  <si>
    <t xml:space="preserve">Азимед таб. по 500 мг  №3 </t>
  </si>
  <si>
    <t>94,91</t>
  </si>
  <si>
    <t xml:space="preserve">Аміцил по 1 г </t>
  </si>
  <si>
    <t>79,31</t>
  </si>
  <si>
    <t xml:space="preserve">Амбролекс по 2мл №5 </t>
  </si>
  <si>
    <t>186,26</t>
  </si>
  <si>
    <t xml:space="preserve">Бахіли медичні високі на завязках, стерильні </t>
  </si>
  <si>
    <t xml:space="preserve">Бинт 7-14  стерильний </t>
  </si>
  <si>
    <t>8,80</t>
  </si>
  <si>
    <t xml:space="preserve">Бинт 7/14 нестерильний </t>
  </si>
  <si>
    <t>10,44</t>
  </si>
  <si>
    <t xml:space="preserve">Бинт гіпсовий 15/27,0 </t>
  </si>
  <si>
    <t>16,20</t>
  </si>
  <si>
    <t xml:space="preserve">Бинт гіпсовочний 15см*2,7м </t>
  </si>
  <si>
    <t>15,97</t>
  </si>
  <si>
    <t xml:space="preserve">Бинт марлевий 5*10 н/ст </t>
  </si>
  <si>
    <t>4,47</t>
  </si>
  <si>
    <t xml:space="preserve">Блокуюча пластина для великогомілкової кістки </t>
  </si>
  <si>
    <t xml:space="preserve">Вікрил фіолетовий 250см без голки </t>
  </si>
  <si>
    <t xml:space="preserve">Вата 100,0 нестер </t>
  </si>
  <si>
    <t>20,20</t>
  </si>
  <si>
    <t xml:space="preserve">Верапаміл 2,5мг по 2мл №10 </t>
  </si>
  <si>
    <t>83,18</t>
  </si>
  <si>
    <t xml:space="preserve">Вода для інєкцій  5,0 №10 </t>
  </si>
  <si>
    <t>34,49</t>
  </si>
  <si>
    <t xml:space="preserve">Вода для інєкцій 400мл </t>
  </si>
  <si>
    <t xml:space="preserve">Гідрокортізон  2,5% 2,0 №10 </t>
  </si>
  <si>
    <t>152,23</t>
  </si>
  <si>
    <t xml:space="preserve">Гідроксид натрію </t>
  </si>
  <si>
    <t xml:space="preserve">Гемотран 50 мг\мл по 5 мл №10 </t>
  </si>
  <si>
    <t>217,26</t>
  </si>
  <si>
    <t xml:space="preserve">Глюкоза  50мг 200мл </t>
  </si>
  <si>
    <t>18,78</t>
  </si>
  <si>
    <t xml:space="preserve">Глюкоза 40% №10 </t>
  </si>
  <si>
    <t>141,35</t>
  </si>
  <si>
    <t xml:space="preserve">Голка  хірургічна 21 мм </t>
  </si>
  <si>
    <t>65,25</t>
  </si>
  <si>
    <t xml:space="preserve">Голка  хірургічна 36 мм </t>
  </si>
  <si>
    <t xml:space="preserve">Голка  хірургічна 45 мм </t>
  </si>
  <si>
    <t xml:space="preserve">Дексаметазон  4мг \1 мг №10 </t>
  </si>
  <si>
    <t>64,77</t>
  </si>
  <si>
    <t xml:space="preserve">Джгут-турнікет кровоспинний "Січ" </t>
  </si>
  <si>
    <t xml:space="preserve">Дистальна блокуюча пластина для малогомілкової кістки кістки </t>
  </si>
  <si>
    <t xml:space="preserve">Дистальна медіалтна блокуюча пластина для великогомілкової кістки </t>
  </si>
  <si>
    <t xml:space="preserve">Дистальна медіальна блокуюча пластина для великогомілкової кістки (реконструкційна) </t>
  </si>
  <si>
    <t xml:space="preserve">Дитилін 20 мг\мл по 5 мл №10 </t>
  </si>
  <si>
    <t>амп</t>
  </si>
  <si>
    <t>6,84</t>
  </si>
  <si>
    <t xml:space="preserve">Дофамін 40 мг\мл по 5 мл №10 </t>
  </si>
  <si>
    <t>471,96</t>
  </si>
  <si>
    <t xml:space="preserve">Дренаж лапароскопічний 4.7 мм </t>
  </si>
  <si>
    <t>53,22</t>
  </si>
  <si>
    <t xml:space="preserve">Дренаж лапароскопічний Fr14 </t>
  </si>
  <si>
    <t>73,45</t>
  </si>
  <si>
    <t xml:space="preserve">Дротаверін  20 мг /мл  по 2 мл   №5 </t>
  </si>
  <si>
    <t>40,47</t>
  </si>
  <si>
    <t xml:space="preserve">Емкість для забору сечі </t>
  </si>
  <si>
    <t>3,74</t>
  </si>
  <si>
    <t xml:space="preserve">Еналапріл 5 мг №30 </t>
  </si>
  <si>
    <t>13,74</t>
  </si>
  <si>
    <t xml:space="preserve">Зонд інтубаційний для дренування тонкого кишківника 18 </t>
  </si>
  <si>
    <t>388,83</t>
  </si>
  <si>
    <t xml:space="preserve">Зонд назогастральний  №18 </t>
  </si>
  <si>
    <t>15,89</t>
  </si>
  <si>
    <t xml:space="preserve">Калію хлорид 75 мг\мл по 20 мл </t>
  </si>
  <si>
    <t>41,33</t>
  </si>
  <si>
    <t xml:space="preserve">Калоприймач  №30 </t>
  </si>
  <si>
    <t xml:space="preserve">Канюля 18G </t>
  </si>
  <si>
    <t>6,82</t>
  </si>
  <si>
    <t xml:space="preserve">Канюля носова доросла </t>
  </si>
  <si>
    <t>18,60</t>
  </si>
  <si>
    <t xml:space="preserve">Катетер  Нелатон (чоловічий) №12 </t>
  </si>
  <si>
    <t xml:space="preserve">Катетер  Нелатона (жіночий ) №10  20 см </t>
  </si>
  <si>
    <t>5,50</t>
  </si>
  <si>
    <t xml:space="preserve">Катетер G 20 </t>
  </si>
  <si>
    <t>8,60</t>
  </si>
  <si>
    <t xml:space="preserve">Катетер G 22 </t>
  </si>
  <si>
    <t xml:space="preserve">Катетр 22 G </t>
  </si>
  <si>
    <t>6,60</t>
  </si>
  <si>
    <t xml:space="preserve">Кетгут  №3 </t>
  </si>
  <si>
    <t>48,97</t>
  </si>
  <si>
    <t xml:space="preserve">Кетгут  №5 №12 </t>
  </si>
  <si>
    <t xml:space="preserve">Кетолонг 30мг\мл по 1 мл №10 </t>
  </si>
  <si>
    <t xml:space="preserve">Клейона </t>
  </si>
  <si>
    <t>219,47</t>
  </si>
  <si>
    <t xml:space="preserve">Крафт  пакети 150х250 </t>
  </si>
  <si>
    <t xml:space="preserve">Крафт  пакети 380х450 </t>
  </si>
  <si>
    <t xml:space="preserve">Лактувіт 3,335г/5мл по 100мл </t>
  </si>
  <si>
    <t>73,56</t>
  </si>
  <si>
    <t xml:space="preserve">Лезо для скальпелю </t>
  </si>
  <si>
    <t>2,13</t>
  </si>
  <si>
    <t xml:space="preserve">Марлевий відріз 5м*90см </t>
  </si>
  <si>
    <t>56,25</t>
  </si>
  <si>
    <t xml:space="preserve">Марлевий відріз мед. нестерильний 1000х90 </t>
  </si>
  <si>
    <t>86,81</t>
  </si>
  <si>
    <t xml:space="preserve">Маска з надувною манжеткою №3 </t>
  </si>
  <si>
    <t>159,81</t>
  </si>
  <si>
    <t xml:space="preserve">Маска з надувною манжеткою №4 </t>
  </si>
  <si>
    <t>159,80</t>
  </si>
  <si>
    <t xml:space="preserve">Маска киснева ( доросла ) </t>
  </si>
  <si>
    <t>32,65</t>
  </si>
  <si>
    <t xml:space="preserve">Маска ларингальна одноразова </t>
  </si>
  <si>
    <t>431,60</t>
  </si>
  <si>
    <t xml:space="preserve">Меропенем 0,5 гр №10 </t>
  </si>
  <si>
    <t>1821,15</t>
  </si>
  <si>
    <t xml:space="preserve">Метронідазол   100мл </t>
  </si>
  <si>
    <t>35,64</t>
  </si>
  <si>
    <t xml:space="preserve">Моксифлоксацин 400 мг/250мл </t>
  </si>
  <si>
    <t xml:space="preserve">Нітрогліцерин  0,5 мг №40 </t>
  </si>
  <si>
    <t>17,57</t>
  </si>
  <si>
    <t xml:space="preserve">Нарукавник хірургічний нестерильний </t>
  </si>
  <si>
    <t xml:space="preserve">Натрій хлорид 0,9% по 200 мл </t>
  </si>
  <si>
    <t>20,18</t>
  </si>
  <si>
    <t xml:space="preserve">Натрію тіосульфат  №10 </t>
  </si>
  <si>
    <t xml:space="preserve">Натрію хлорид  9 мг\мл по 400,0 мл </t>
  </si>
  <si>
    <t>30,55</t>
  </si>
  <si>
    <t xml:space="preserve">Натрію хлорид 0,9% 1000 </t>
  </si>
  <si>
    <t>59,42</t>
  </si>
  <si>
    <t xml:space="preserve">Натрію хлорид 0,9% 3000 </t>
  </si>
  <si>
    <t>264,06</t>
  </si>
  <si>
    <t xml:space="preserve">Небуломакс суспензія по 2 мл №20 </t>
  </si>
  <si>
    <t>399,44</t>
  </si>
  <si>
    <t xml:space="preserve">Новокаїн 2 мл №10 </t>
  </si>
  <si>
    <t xml:space="preserve">Новостезин  спінал хеві по 4мл №5 </t>
  </si>
  <si>
    <t>394,53</t>
  </si>
  <si>
    <t xml:space="preserve">Норепінефрин 1мг/10мл №10 </t>
  </si>
  <si>
    <t xml:space="preserve">Окситоцин 5мо\мл по 1 мл № 10 </t>
  </si>
  <si>
    <t>133,92</t>
  </si>
  <si>
    <t xml:space="preserve">Омепразол 20 мг  №10 </t>
  </si>
  <si>
    <t>24,30</t>
  </si>
  <si>
    <t xml:space="preserve">Офлоксацин 3мг/мл по 5мл </t>
  </si>
  <si>
    <t>88,52</t>
  </si>
  <si>
    <t xml:space="preserve">Підгузники для дорослих Seni  SUPER PLUS  розмірXX№10 </t>
  </si>
  <si>
    <t xml:space="preserve">Підгузники для дорослих Seni Basic  розмірL 30 </t>
  </si>
  <si>
    <t xml:space="preserve">Підгузники для дорослих Seni Basic  розмірS 30 </t>
  </si>
  <si>
    <t xml:space="preserve">Підгузники для дорослих Seni Basic  розмірXL 30 </t>
  </si>
  <si>
    <t xml:space="preserve">Підгузники для дорослих Seni Basic  розмірМ 30 </t>
  </si>
  <si>
    <t xml:space="preserve">Панкреазим 10000 №20 </t>
  </si>
  <si>
    <t>74,02</t>
  </si>
  <si>
    <t xml:space="preserve">Папаверін 2.0 №10 </t>
  </si>
  <si>
    <t xml:space="preserve">Пелюшки одноразові непромокаючі 90х60 №30 </t>
  </si>
  <si>
    <t xml:space="preserve">Плазмовен по 500мл </t>
  </si>
  <si>
    <t>61,55</t>
  </si>
  <si>
    <t xml:space="preserve">Пластир медич </t>
  </si>
  <si>
    <t xml:space="preserve">Полігліколід </t>
  </si>
  <si>
    <t>158,88</t>
  </si>
  <si>
    <t xml:space="preserve">Прайд 10мг по 100мл </t>
  </si>
  <si>
    <t>60,79</t>
  </si>
  <si>
    <t xml:space="preserve">Преднізолон 30мг/1мл №3 </t>
  </si>
  <si>
    <t>72,79</t>
  </si>
  <si>
    <t xml:space="preserve">Пробірка вакуумна (блакитна)  2,7мл №100 </t>
  </si>
  <si>
    <t>4,25</t>
  </si>
  <si>
    <t xml:space="preserve">Проксимальна плечева мищелкова блокуюча пластина </t>
  </si>
  <si>
    <t xml:space="preserve">Проксимальна стегнова мищелкова блокуюча пластина </t>
  </si>
  <si>
    <t xml:space="preserve">Рінгер 200,0 </t>
  </si>
  <si>
    <t>21,74</t>
  </si>
  <si>
    <t xml:space="preserve">Рефордез 60 мг  400 мл </t>
  </si>
  <si>
    <t>243,70</t>
  </si>
  <si>
    <t xml:space="preserve">Рефордез по 400 мл </t>
  </si>
  <si>
    <t xml:space="preserve">Рукав  хірур стерильні неприп  р. 8 </t>
  </si>
  <si>
    <t>пар</t>
  </si>
  <si>
    <t>14,05</t>
  </si>
  <si>
    <t xml:space="preserve">Рукав  хірур стерильні неприп  р. 8,5 </t>
  </si>
  <si>
    <t>9,58</t>
  </si>
  <si>
    <t xml:space="preserve">Рукавички  лат стер хірур неприпудрені р 7 </t>
  </si>
  <si>
    <t>12,88</t>
  </si>
  <si>
    <t xml:space="preserve">Рукавички  латексні  ,без пудри  р.8  стер </t>
  </si>
  <si>
    <t xml:space="preserve">Рукавички  латексні  ,без пудри  р7,5  стер  пара </t>
  </si>
  <si>
    <t xml:space="preserve">Рукавички латексні ,без пудри  р8,5 стер ,пара </t>
  </si>
  <si>
    <t xml:space="preserve">Рукавички латексні оглядові неопудрені р.М </t>
  </si>
  <si>
    <t xml:space="preserve">Рукавички латексні хірургічні ортопедичні стерильні  р.8 не припудрені </t>
  </si>
  <si>
    <t xml:space="preserve">Рукавички латексні хірургічні стерильні ORTHOPEDIC р.8 не припудрені </t>
  </si>
  <si>
    <t>53,27</t>
  </si>
  <si>
    <t xml:space="preserve">Сечоприймач 750мл з клапаном та кріпленням для ноги </t>
  </si>
  <si>
    <t>21,31</t>
  </si>
  <si>
    <t xml:space="preserve">Система для вливання крові та кровозам(ПК) </t>
  </si>
  <si>
    <t>11,50</t>
  </si>
  <si>
    <t xml:space="preserve">Система для забору крові з капіляром  черв </t>
  </si>
  <si>
    <t>5,60</t>
  </si>
  <si>
    <t xml:space="preserve">Системи ПР </t>
  </si>
  <si>
    <t>8,55</t>
  </si>
  <si>
    <t xml:space="preserve">Скарифікатор №200.0 </t>
  </si>
  <si>
    <t>63,55</t>
  </si>
  <si>
    <t xml:space="preserve">Сода -буфер  42 мг по 100 мл </t>
  </si>
  <si>
    <t xml:space="preserve">Спирт(Септавіол) 70% по 100 мл </t>
  </si>
  <si>
    <t>24,12</t>
  </si>
  <si>
    <t xml:space="preserve">Спитр етиловий 96 % по 100 мл </t>
  </si>
  <si>
    <t>31,92</t>
  </si>
  <si>
    <t xml:space="preserve">Стрічка діаграмна   80-23 </t>
  </si>
  <si>
    <t>48,65</t>
  </si>
  <si>
    <t xml:space="preserve">Стрічка діаграмна  110х25 </t>
  </si>
  <si>
    <t>72,80</t>
  </si>
  <si>
    <t xml:space="preserve">Трубка ендотр р 6 з манжетою </t>
  </si>
  <si>
    <t>36,35</t>
  </si>
  <si>
    <t xml:space="preserve">Трубка ендотр р 7 з манжетою </t>
  </si>
  <si>
    <t xml:space="preserve">Трубка ендотр р 8 з манжетою </t>
  </si>
  <si>
    <t>31,94</t>
  </si>
  <si>
    <t xml:space="preserve">Трубка ендотрохіальна   3,5 </t>
  </si>
  <si>
    <t>24,95</t>
  </si>
  <si>
    <t xml:space="preserve">Трубка ендотрохіальна   6,5 з манжеткою </t>
  </si>
  <si>
    <t>36,48</t>
  </si>
  <si>
    <t xml:space="preserve">Трубка ендотрохіальна   7,5 з манжеткою </t>
  </si>
  <si>
    <t xml:space="preserve">Трубка трахеост з манжетою  7,0 </t>
  </si>
  <si>
    <t xml:space="preserve">Фартух хірургічний одноразовий </t>
  </si>
  <si>
    <t xml:space="preserve">Фленокс  по 0,4 мл №10 </t>
  </si>
  <si>
    <t>1092,90</t>
  </si>
  <si>
    <t xml:space="preserve">Флуконазол  2мл по 100,0мл </t>
  </si>
  <si>
    <t>56,79</t>
  </si>
  <si>
    <t xml:space="preserve">Цефазолін 1гр </t>
  </si>
  <si>
    <t>22,66</t>
  </si>
  <si>
    <t xml:space="preserve">Цефалексин по 100мл(250мг/5мл) по 40г у фл </t>
  </si>
  <si>
    <t>97,56</t>
  </si>
  <si>
    <t xml:space="preserve">Цефтріаксон1 гр </t>
  </si>
  <si>
    <t>23,72</t>
  </si>
  <si>
    <t xml:space="preserve">Цефтум 1.0 г №10 </t>
  </si>
  <si>
    <t>997,85</t>
  </si>
  <si>
    <t xml:space="preserve">Шапочка -берет н/с №100 </t>
  </si>
  <si>
    <t xml:space="preserve">Шовк №6 №12 </t>
  </si>
  <si>
    <t xml:space="preserve">Шпріци одноразові 5,0 </t>
  </si>
  <si>
    <t>1,63</t>
  </si>
  <si>
    <t xml:space="preserve">Шпріци одноразові стер 20 мл. з голклою 21 G </t>
  </si>
  <si>
    <t>3,60</t>
  </si>
  <si>
    <t xml:space="preserve">Шпріци одноразові стер10 мл. з голклою 21 G </t>
  </si>
  <si>
    <t>2,30</t>
  </si>
  <si>
    <t xml:space="preserve">Шприц для ін'єкцій 10мл стер </t>
  </si>
  <si>
    <t>2,25</t>
  </si>
  <si>
    <t xml:space="preserve">Шприц для ін'єкцій 20мл стер </t>
  </si>
  <si>
    <t>3,50</t>
  </si>
  <si>
    <t xml:space="preserve">Шприц для ін'єкцій 5мл стер </t>
  </si>
  <si>
    <t>1,60</t>
  </si>
  <si>
    <t>ВСЬОГО за рахунком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</si>
</sst>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b/>
      <sz val="8"/>
      <color theme="4" tint="-0.249977111117893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vertical="top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4" fillId="0" borderId="13" xfId="0" applyFont="1" applyFill="1" applyBorder="1" applyAlignment="1">
      <alignment horizontal="left" vertical="top"/>
    </xf>
    <xf numFmtId="0" fontId="11" fillId="0" borderId="3" xfId="0" applyFont="1" applyFill="1" applyBorder="1"/>
    <xf numFmtId="49" fontId="7" fillId="0" borderId="3" xfId="0" applyNumberFormat="1" applyFont="1" applyFill="1" applyBorder="1" applyAlignment="1">
      <alignment vertical="center"/>
    </xf>
    <xf numFmtId="0" fontId="11" fillId="0" borderId="25" xfId="0" applyFont="1" applyFill="1" applyBorder="1"/>
    <xf numFmtId="0" fontId="11" fillId="0" borderId="13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top"/>
    </xf>
    <xf numFmtId="0" fontId="12" fillId="0" borderId="3" xfId="0" applyFont="1" applyFill="1" applyBorder="1" applyAlignment="1">
      <alignment horizontal="left" vertical="center" wrapText="1" shrinkToFi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1"/>
  <sheetViews>
    <sheetView showGridLines="0" tabSelected="1" zoomScaleNormal="100" workbookViewId="0">
      <selection activeCell="T159" sqref="T159"/>
    </sheetView>
  </sheetViews>
  <sheetFormatPr defaultColWidth="9.109375" defaultRowHeight="12.55" customHeight="1" x14ac:dyDescent="0.2"/>
  <cols>
    <col min="1" max="1" width="4.77734375" customWidth="1"/>
    <col min="2" max="2" width="12.88671875" customWidth="1"/>
    <col min="3" max="3" width="23.44140625" customWidth="1"/>
    <col min="4" max="4" width="9" customWidth="1"/>
    <col min="5" max="5" width="7.109375" customWidth="1"/>
    <col min="6" max="6" width="9.6640625" customWidth="1"/>
    <col min="7" max="7" width="18.33203125" customWidth="1"/>
    <col min="8" max="8" width="0.2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0.44140625" hidden="1" customWidth="1"/>
  </cols>
  <sheetData>
    <row r="1" spans="1:17" s="10" customFormat="1" ht="12.55" customHeight="1" x14ac:dyDescent="0.2">
      <c r="A1" s="118" t="s">
        <v>300</v>
      </c>
      <c r="B1" s="118"/>
      <c r="C1" s="119"/>
      <c r="D1" s="119"/>
    </row>
    <row r="2" spans="1:17" s="10" customFormat="1" ht="12.55" customHeight="1" x14ac:dyDescent="0.2">
      <c r="A2" s="120"/>
      <c r="B2" s="120"/>
      <c r="C2" s="120"/>
      <c r="D2" s="120"/>
      <c r="H2" s="8"/>
    </row>
    <row r="3" spans="1:17" s="10" customFormat="1" ht="12.55" customHeight="1" x14ac:dyDescent="0.2">
      <c r="A3" s="121" t="s">
        <v>132</v>
      </c>
      <c r="B3" s="121"/>
      <c r="C3" s="121"/>
      <c r="D3" s="121"/>
      <c r="H3" s="8"/>
    </row>
    <row r="4" spans="1:17" s="10" customFormat="1" ht="12.55" customHeight="1" x14ac:dyDescent="0.2">
      <c r="H4" s="8"/>
    </row>
    <row r="5" spans="1:17" s="10" customFormat="1" ht="12.55" customHeight="1" x14ac:dyDescent="0.2">
      <c r="A5" s="10" t="s">
        <v>133</v>
      </c>
    </row>
    <row r="6" spans="1:17" s="10" customFormat="1" ht="12.55" customHeight="1" x14ac:dyDescent="0.2">
      <c r="A6" s="10" t="s">
        <v>134</v>
      </c>
      <c r="D6" s="14">
        <v>2005266</v>
      </c>
    </row>
    <row r="7" spans="1:17" s="10" customFormat="1" ht="12.55" customHeight="1" x14ac:dyDescent="0.2"/>
    <row r="8" spans="1:17" s="17" customFormat="1" ht="15.65" customHeight="1" x14ac:dyDescent="0.3">
      <c r="A8" s="15" t="s">
        <v>135</v>
      </c>
      <c r="B8" s="15"/>
      <c r="C8" s="16"/>
      <c r="D8" s="16"/>
      <c r="E8" s="16"/>
      <c r="F8" s="16"/>
      <c r="G8" s="16"/>
      <c r="H8" s="16"/>
    </row>
    <row r="9" spans="1:17" s="17" customFormat="1" ht="15.65" customHeight="1" x14ac:dyDescent="0.3">
      <c r="A9" s="18" t="s">
        <v>301</v>
      </c>
      <c r="B9" s="18"/>
      <c r="C9" s="18"/>
      <c r="D9" s="16"/>
      <c r="E9" s="18"/>
      <c r="F9" s="18"/>
      <c r="G9" s="18"/>
      <c r="H9" s="18"/>
    </row>
    <row r="10" spans="1:17" s="17" customFormat="1" ht="16.3" customHeight="1" thickBot="1" x14ac:dyDescent="0.35">
      <c r="A10" s="18"/>
      <c r="B10" s="18"/>
      <c r="C10" s="18"/>
      <c r="D10" s="18"/>
      <c r="E10" s="18"/>
      <c r="F10" s="18"/>
      <c r="G10" s="18"/>
      <c r="H10" s="18"/>
    </row>
    <row r="11" spans="1:17" s="17" customFormat="1" ht="26.3" customHeight="1" x14ac:dyDescent="0.2">
      <c r="A11" s="110" t="s">
        <v>136</v>
      </c>
      <c r="B11" s="113" t="s">
        <v>288</v>
      </c>
      <c r="C11" s="102" t="s">
        <v>290</v>
      </c>
      <c r="D11" s="102" t="s">
        <v>137</v>
      </c>
      <c r="E11" s="115" t="s">
        <v>138</v>
      </c>
      <c r="F11" s="102" t="s">
        <v>291</v>
      </c>
      <c r="G11" s="99" t="s">
        <v>302</v>
      </c>
      <c r="H11" s="105" t="s">
        <v>142</v>
      </c>
    </row>
    <row r="12" spans="1:17" s="17" customFormat="1" ht="13.15" customHeight="1" x14ac:dyDescent="0.2">
      <c r="A12" s="111"/>
      <c r="B12" s="114"/>
      <c r="C12" s="103"/>
      <c r="D12" s="103"/>
      <c r="E12" s="116"/>
      <c r="F12" s="103"/>
      <c r="G12" s="100" t="s">
        <v>143</v>
      </c>
      <c r="H12" s="106"/>
    </row>
    <row r="13" spans="1:17" s="17" customFormat="1" ht="13.8" customHeight="1" thickBot="1" x14ac:dyDescent="0.25">
      <c r="A13" s="112"/>
      <c r="B13" s="101"/>
      <c r="C13" s="104"/>
      <c r="D13" s="104"/>
      <c r="E13" s="117"/>
      <c r="F13" s="104"/>
      <c r="G13" s="101"/>
      <c r="H13" s="107"/>
    </row>
    <row r="14" spans="1:17" s="24" customFormat="1" ht="15.05" customHeight="1" thickBot="1" x14ac:dyDescent="0.25">
      <c r="A14" s="85">
        <v>201</v>
      </c>
      <c r="B14" s="86"/>
      <c r="C14" s="21"/>
      <c r="D14" s="21"/>
      <c r="E14" s="21"/>
      <c r="F14" s="21"/>
      <c r="G14" s="22"/>
      <c r="H14" s="23"/>
    </row>
    <row r="15" spans="1:17" s="24" customFormat="1" ht="15.05" hidden="1" customHeight="1" thickBot="1" x14ac:dyDescent="0.25">
      <c r="A15" s="79"/>
      <c r="B15" s="87"/>
      <c r="C15" s="80"/>
      <c r="D15" s="80"/>
      <c r="E15" s="80"/>
      <c r="F15" s="80"/>
      <c r="G15" s="81"/>
      <c r="H15" s="82"/>
      <c r="Q15" s="24" t="s">
        <v>303</v>
      </c>
    </row>
    <row r="16" spans="1:17" s="26" customFormat="1" ht="25.05" x14ac:dyDescent="0.2">
      <c r="A16" s="70">
        <v>1</v>
      </c>
      <c r="B16" s="92" t="s">
        <v>304</v>
      </c>
      <c r="C16" s="72" t="s">
        <v>305</v>
      </c>
      <c r="D16" s="71"/>
      <c r="E16" s="73" t="s">
        <v>306</v>
      </c>
      <c r="F16" s="74" t="s">
        <v>307</v>
      </c>
      <c r="G16" s="75">
        <v>40</v>
      </c>
      <c r="H16" s="76"/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 t="e">
        <f>#REF!</f>
        <v>#REF!</v>
      </c>
      <c r="O16" s="25">
        <f>G16</f>
        <v>40</v>
      </c>
      <c r="P16" s="25" t="e">
        <f>#REF!</f>
        <v>#REF!</v>
      </c>
    </row>
    <row r="17" spans="1:16" s="26" customFormat="1" ht="25.05" x14ac:dyDescent="0.2">
      <c r="A17" s="70">
        <v>2</v>
      </c>
      <c r="B17" s="92" t="s">
        <v>304</v>
      </c>
      <c r="C17" s="72" t="s">
        <v>308</v>
      </c>
      <c r="D17" s="71"/>
      <c r="E17" s="73" t="s">
        <v>309</v>
      </c>
      <c r="F17" s="74" t="s">
        <v>310</v>
      </c>
      <c r="G17" s="75">
        <v>3</v>
      </c>
      <c r="H17" s="76"/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 t="e">
        <f>#REF!</f>
        <v>#REF!</v>
      </c>
      <c r="O17" s="25">
        <f>G17</f>
        <v>3</v>
      </c>
      <c r="P17" s="25" t="e">
        <f>#REF!</f>
        <v>#REF!</v>
      </c>
    </row>
    <row r="18" spans="1:16" s="26" customFormat="1" x14ac:dyDescent="0.2">
      <c r="A18" s="70">
        <v>3</v>
      </c>
      <c r="B18" s="92" t="s">
        <v>304</v>
      </c>
      <c r="C18" s="72" t="s">
        <v>311</v>
      </c>
      <c r="D18" s="71"/>
      <c r="E18" s="73" t="s">
        <v>309</v>
      </c>
      <c r="F18" s="74" t="s">
        <v>312</v>
      </c>
      <c r="G18" s="75">
        <v>10</v>
      </c>
      <c r="H18" s="76"/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 t="e">
        <f>#REF!</f>
        <v>#REF!</v>
      </c>
      <c r="O18" s="25">
        <f>G18</f>
        <v>10</v>
      </c>
      <c r="P18" s="25" t="e">
        <f>#REF!</f>
        <v>#REF!</v>
      </c>
    </row>
    <row r="19" spans="1:16" s="26" customFormat="1" x14ac:dyDescent="0.2">
      <c r="A19" s="70">
        <v>4</v>
      </c>
      <c r="B19" s="92" t="s">
        <v>304</v>
      </c>
      <c r="C19" s="72" t="s">
        <v>313</v>
      </c>
      <c r="D19" s="71"/>
      <c r="E19" s="73" t="s">
        <v>314</v>
      </c>
      <c r="F19" s="74" t="s">
        <v>315</v>
      </c>
      <c r="G19" s="75">
        <v>40</v>
      </c>
      <c r="H19" s="76"/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 t="e">
        <f>#REF!</f>
        <v>#REF!</v>
      </c>
      <c r="O19" s="25">
        <f>G19</f>
        <v>40</v>
      </c>
      <c r="P19" s="25" t="e">
        <f>#REF!</f>
        <v>#REF!</v>
      </c>
    </row>
    <row r="20" spans="1:16" s="26" customFormat="1" x14ac:dyDescent="0.2">
      <c r="A20" s="70">
        <v>5</v>
      </c>
      <c r="B20" s="92" t="s">
        <v>304</v>
      </c>
      <c r="C20" s="72" t="s">
        <v>316</v>
      </c>
      <c r="D20" s="71"/>
      <c r="E20" s="73" t="s">
        <v>309</v>
      </c>
      <c r="F20" s="74" t="s">
        <v>317</v>
      </c>
      <c r="G20" s="75">
        <v>17</v>
      </c>
      <c r="H20" s="76"/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>
        <f>G20</f>
        <v>17</v>
      </c>
      <c r="P20" s="25" t="e">
        <f>#REF!</f>
        <v>#REF!</v>
      </c>
    </row>
    <row r="21" spans="1:16" s="26" customFormat="1" ht="25.05" x14ac:dyDescent="0.2">
      <c r="A21" s="70">
        <v>6</v>
      </c>
      <c r="B21" s="92" t="s">
        <v>304</v>
      </c>
      <c r="C21" s="72" t="s">
        <v>318</v>
      </c>
      <c r="D21" s="71"/>
      <c r="E21" s="73" t="s">
        <v>309</v>
      </c>
      <c r="F21" s="74" t="s">
        <v>319</v>
      </c>
      <c r="G21" s="75">
        <v>7</v>
      </c>
      <c r="H21" s="76"/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>
        <f>G21</f>
        <v>7</v>
      </c>
      <c r="P21" s="25" t="e">
        <f>#REF!</f>
        <v>#REF!</v>
      </c>
    </row>
    <row r="22" spans="1:16" s="26" customFormat="1" x14ac:dyDescent="0.2">
      <c r="A22" s="70">
        <v>7</v>
      </c>
      <c r="B22" s="92" t="s">
        <v>304</v>
      </c>
      <c r="C22" s="72" t="s">
        <v>320</v>
      </c>
      <c r="D22" s="71"/>
      <c r="E22" s="73" t="s">
        <v>309</v>
      </c>
      <c r="F22" s="74" t="s">
        <v>321</v>
      </c>
      <c r="G22" s="75">
        <v>18</v>
      </c>
      <c r="H22" s="76"/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>
        <f>G22</f>
        <v>18</v>
      </c>
      <c r="P22" s="25" t="e">
        <f>#REF!</f>
        <v>#REF!</v>
      </c>
    </row>
    <row r="23" spans="1:16" s="26" customFormat="1" x14ac:dyDescent="0.2">
      <c r="A23" s="70">
        <v>8</v>
      </c>
      <c r="B23" s="92" t="s">
        <v>304</v>
      </c>
      <c r="C23" s="72" t="s">
        <v>322</v>
      </c>
      <c r="D23" s="71"/>
      <c r="E23" s="73" t="s">
        <v>314</v>
      </c>
      <c r="F23" s="74" t="s">
        <v>323</v>
      </c>
      <c r="G23" s="75">
        <v>20</v>
      </c>
      <c r="H23" s="76"/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>
        <f>G23</f>
        <v>20</v>
      </c>
      <c r="P23" s="25" t="e">
        <f>#REF!</f>
        <v>#REF!</v>
      </c>
    </row>
    <row r="24" spans="1:16" s="26" customFormat="1" x14ac:dyDescent="0.2">
      <c r="A24" s="70">
        <v>9</v>
      </c>
      <c r="B24" s="92" t="s">
        <v>304</v>
      </c>
      <c r="C24" s="72" t="s">
        <v>324</v>
      </c>
      <c r="D24" s="71"/>
      <c r="E24" s="73" t="s">
        <v>309</v>
      </c>
      <c r="F24" s="74" t="s">
        <v>325</v>
      </c>
      <c r="G24" s="75">
        <v>7</v>
      </c>
      <c r="H24" s="76"/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>
        <f>G24</f>
        <v>7</v>
      </c>
      <c r="P24" s="25" t="e">
        <f>#REF!</f>
        <v>#REF!</v>
      </c>
    </row>
    <row r="25" spans="1:16" s="26" customFormat="1" ht="25.05" x14ac:dyDescent="0.2">
      <c r="A25" s="70">
        <v>10</v>
      </c>
      <c r="B25" s="92" t="s">
        <v>304</v>
      </c>
      <c r="C25" s="72" t="s">
        <v>326</v>
      </c>
      <c r="D25" s="71"/>
      <c r="E25" s="73" t="s">
        <v>306</v>
      </c>
      <c r="F25" s="74">
        <v>7</v>
      </c>
      <c r="G25" s="75">
        <v>748</v>
      </c>
      <c r="H25" s="76"/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>
        <f>G25</f>
        <v>748</v>
      </c>
      <c r="P25" s="25" t="e">
        <f>#REF!</f>
        <v>#REF!</v>
      </c>
    </row>
    <row r="26" spans="1:16" s="26" customFormat="1" x14ac:dyDescent="0.2">
      <c r="A26" s="70">
        <v>11</v>
      </c>
      <c r="B26" s="92" t="s">
        <v>304</v>
      </c>
      <c r="C26" s="72" t="s">
        <v>327</v>
      </c>
      <c r="D26" s="71"/>
      <c r="E26" s="73" t="s">
        <v>306</v>
      </c>
      <c r="F26" s="74" t="s">
        <v>328</v>
      </c>
      <c r="G26" s="75">
        <v>366</v>
      </c>
      <c r="H26" s="76"/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 t="e">
        <f>#REF!</f>
        <v>#REF!</v>
      </c>
      <c r="O26" s="25">
        <f>G26</f>
        <v>366</v>
      </c>
      <c r="P26" s="25" t="e">
        <f>#REF!</f>
        <v>#REF!</v>
      </c>
    </row>
    <row r="27" spans="1:16" s="26" customFormat="1" x14ac:dyDescent="0.2">
      <c r="A27" s="70">
        <v>12</v>
      </c>
      <c r="B27" s="92" t="s">
        <v>304</v>
      </c>
      <c r="C27" s="72" t="s">
        <v>329</v>
      </c>
      <c r="D27" s="71"/>
      <c r="E27" s="73" t="s">
        <v>306</v>
      </c>
      <c r="F27" s="74" t="s">
        <v>330</v>
      </c>
      <c r="G27" s="75">
        <v>581</v>
      </c>
      <c r="H27" s="76"/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 t="e">
        <f>#REF!</f>
        <v>#REF!</v>
      </c>
      <c r="O27" s="25">
        <f>G27</f>
        <v>581</v>
      </c>
      <c r="P27" s="25" t="e">
        <f>#REF!</f>
        <v>#REF!</v>
      </c>
    </row>
    <row r="28" spans="1:16" s="26" customFormat="1" x14ac:dyDescent="0.2">
      <c r="A28" s="70">
        <v>13</v>
      </c>
      <c r="B28" s="92" t="s">
        <v>304</v>
      </c>
      <c r="C28" s="72" t="s">
        <v>331</v>
      </c>
      <c r="D28" s="71"/>
      <c r="E28" s="73" t="s">
        <v>306</v>
      </c>
      <c r="F28" s="74" t="s">
        <v>332</v>
      </c>
      <c r="G28" s="75">
        <v>36</v>
      </c>
      <c r="H28" s="76"/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 t="e">
        <f>#REF!</f>
        <v>#REF!</v>
      </c>
      <c r="O28" s="25">
        <f>G28</f>
        <v>36</v>
      </c>
      <c r="P28" s="25" t="e">
        <f>#REF!</f>
        <v>#REF!</v>
      </c>
    </row>
    <row r="29" spans="1:16" s="26" customFormat="1" ht="25.05" x14ac:dyDescent="0.2">
      <c r="A29" s="70">
        <v>14</v>
      </c>
      <c r="B29" s="92" t="s">
        <v>304</v>
      </c>
      <c r="C29" s="72" t="s">
        <v>333</v>
      </c>
      <c r="D29" s="71"/>
      <c r="E29" s="73" t="s">
        <v>306</v>
      </c>
      <c r="F29" s="74" t="s">
        <v>334</v>
      </c>
      <c r="G29" s="75">
        <v>200</v>
      </c>
      <c r="H29" s="76"/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 t="e">
        <f>#REF!</f>
        <v>#REF!</v>
      </c>
      <c r="O29" s="25">
        <f>G29</f>
        <v>200</v>
      </c>
      <c r="P29" s="25" t="e">
        <f>#REF!</f>
        <v>#REF!</v>
      </c>
    </row>
    <row r="30" spans="1:16" s="26" customFormat="1" x14ac:dyDescent="0.2">
      <c r="A30" s="70">
        <v>15</v>
      </c>
      <c r="B30" s="92" t="s">
        <v>304</v>
      </c>
      <c r="C30" s="72" t="s">
        <v>335</v>
      </c>
      <c r="D30" s="71"/>
      <c r="E30" s="73" t="s">
        <v>306</v>
      </c>
      <c r="F30" s="74" t="s">
        <v>336</v>
      </c>
      <c r="G30" s="75">
        <v>35</v>
      </c>
      <c r="H30" s="76"/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>
        <f>G30</f>
        <v>35</v>
      </c>
      <c r="P30" s="25" t="e">
        <f>#REF!</f>
        <v>#REF!</v>
      </c>
    </row>
    <row r="31" spans="1:16" s="26" customFormat="1" ht="25.05" x14ac:dyDescent="0.2">
      <c r="A31" s="70">
        <v>16</v>
      </c>
      <c r="B31" s="92" t="s">
        <v>304</v>
      </c>
      <c r="C31" s="72" t="s">
        <v>337</v>
      </c>
      <c r="D31" s="71"/>
      <c r="E31" s="73" t="s">
        <v>306</v>
      </c>
      <c r="F31" s="74">
        <v>10850</v>
      </c>
      <c r="G31" s="75">
        <v>2</v>
      </c>
      <c r="H31" s="76"/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 t="e">
        <f>#REF!</f>
        <v>#REF!</v>
      </c>
      <c r="O31" s="25">
        <f>G31</f>
        <v>2</v>
      </c>
      <c r="P31" s="25" t="e">
        <f>#REF!</f>
        <v>#REF!</v>
      </c>
    </row>
    <row r="32" spans="1:16" s="26" customFormat="1" ht="25.05" x14ac:dyDescent="0.2">
      <c r="A32" s="70">
        <v>17</v>
      </c>
      <c r="B32" s="92" t="s">
        <v>304</v>
      </c>
      <c r="C32" s="72" t="s">
        <v>338</v>
      </c>
      <c r="D32" s="71"/>
      <c r="E32" s="73" t="s">
        <v>306</v>
      </c>
      <c r="F32" s="74">
        <v>278</v>
      </c>
      <c r="G32" s="75">
        <v>96</v>
      </c>
      <c r="H32" s="76"/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>
        <f>G32</f>
        <v>96</v>
      </c>
      <c r="P32" s="25" t="e">
        <f>#REF!</f>
        <v>#REF!</v>
      </c>
    </row>
    <row r="33" spans="1:16" s="26" customFormat="1" x14ac:dyDescent="0.2">
      <c r="A33" s="70">
        <v>18</v>
      </c>
      <c r="B33" s="92" t="s">
        <v>304</v>
      </c>
      <c r="C33" s="72" t="s">
        <v>339</v>
      </c>
      <c r="D33" s="71"/>
      <c r="E33" s="73" t="s">
        <v>306</v>
      </c>
      <c r="F33" s="74" t="s">
        <v>340</v>
      </c>
      <c r="G33" s="75">
        <v>602</v>
      </c>
      <c r="H33" s="76"/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>
        <f>G33</f>
        <v>602</v>
      </c>
      <c r="P33" s="25" t="e">
        <f>#REF!</f>
        <v>#REF!</v>
      </c>
    </row>
    <row r="34" spans="1:16" s="26" customFormat="1" ht="25.05" x14ac:dyDescent="0.2">
      <c r="A34" s="70">
        <v>19</v>
      </c>
      <c r="B34" s="92" t="s">
        <v>304</v>
      </c>
      <c r="C34" s="72" t="s">
        <v>341</v>
      </c>
      <c r="D34" s="71"/>
      <c r="E34" s="73" t="s">
        <v>309</v>
      </c>
      <c r="F34" s="74" t="s">
        <v>342</v>
      </c>
      <c r="G34" s="75">
        <v>3</v>
      </c>
      <c r="H34" s="76"/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>
        <f>G34</f>
        <v>3</v>
      </c>
      <c r="P34" s="25" t="e">
        <f>#REF!</f>
        <v>#REF!</v>
      </c>
    </row>
    <row r="35" spans="1:16" s="26" customFormat="1" x14ac:dyDescent="0.2">
      <c r="A35" s="70">
        <v>20</v>
      </c>
      <c r="B35" s="92" t="s">
        <v>304</v>
      </c>
      <c r="C35" s="72" t="s">
        <v>343</v>
      </c>
      <c r="D35" s="71"/>
      <c r="E35" s="73" t="s">
        <v>309</v>
      </c>
      <c r="F35" s="74" t="s">
        <v>344</v>
      </c>
      <c r="G35" s="75">
        <v>87</v>
      </c>
      <c r="H35" s="76"/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>
        <f>G35</f>
        <v>87</v>
      </c>
      <c r="P35" s="25" t="e">
        <f>#REF!</f>
        <v>#REF!</v>
      </c>
    </row>
    <row r="36" spans="1:16" s="26" customFormat="1" x14ac:dyDescent="0.2">
      <c r="A36" s="70">
        <v>21</v>
      </c>
      <c r="B36" s="92" t="s">
        <v>304</v>
      </c>
      <c r="C36" s="72" t="s">
        <v>345</v>
      </c>
      <c r="D36" s="71"/>
      <c r="E36" s="73" t="s">
        <v>306</v>
      </c>
      <c r="F36" s="74">
        <v>30</v>
      </c>
      <c r="G36" s="75">
        <v>358</v>
      </c>
      <c r="H36" s="76"/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>
        <f>G36</f>
        <v>358</v>
      </c>
      <c r="P36" s="25" t="e">
        <f>#REF!</f>
        <v>#REF!</v>
      </c>
    </row>
    <row r="37" spans="1:16" s="26" customFormat="1" ht="25.05" x14ac:dyDescent="0.2">
      <c r="A37" s="70">
        <v>22</v>
      </c>
      <c r="B37" s="92" t="s">
        <v>304</v>
      </c>
      <c r="C37" s="72" t="s">
        <v>346</v>
      </c>
      <c r="D37" s="71"/>
      <c r="E37" s="73" t="s">
        <v>309</v>
      </c>
      <c r="F37" s="74" t="s">
        <v>347</v>
      </c>
      <c r="G37" s="75">
        <v>20</v>
      </c>
      <c r="H37" s="76"/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>
        <f>G37</f>
        <v>20</v>
      </c>
      <c r="P37" s="25" t="e">
        <f>#REF!</f>
        <v>#REF!</v>
      </c>
    </row>
    <row r="38" spans="1:16" s="26" customFormat="1" x14ac:dyDescent="0.2">
      <c r="A38" s="70">
        <v>23</v>
      </c>
      <c r="B38" s="92" t="s">
        <v>304</v>
      </c>
      <c r="C38" s="72" t="s">
        <v>348</v>
      </c>
      <c r="D38" s="71"/>
      <c r="E38" s="73" t="s">
        <v>306</v>
      </c>
      <c r="F38" s="74">
        <v>2285</v>
      </c>
      <c r="G38" s="75">
        <v>0.5</v>
      </c>
      <c r="H38" s="76"/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 t="e">
        <f>#REF!</f>
        <v>#REF!</v>
      </c>
      <c r="O38" s="25">
        <f>G38</f>
        <v>0.5</v>
      </c>
      <c r="P38" s="25" t="e">
        <f>#REF!</f>
        <v>#REF!</v>
      </c>
    </row>
    <row r="39" spans="1:16" s="26" customFormat="1" ht="25.05" x14ac:dyDescent="0.2">
      <c r="A39" s="70">
        <v>24</v>
      </c>
      <c r="B39" s="92" t="s">
        <v>304</v>
      </c>
      <c r="C39" s="72" t="s">
        <v>349</v>
      </c>
      <c r="D39" s="71"/>
      <c r="E39" s="73" t="s">
        <v>309</v>
      </c>
      <c r="F39" s="74" t="s">
        <v>350</v>
      </c>
      <c r="G39" s="75"/>
      <c r="H39" s="76"/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 t="e">
        <f>#REF!</f>
        <v>#REF!</v>
      </c>
      <c r="O39" s="25">
        <f>G39</f>
        <v>0</v>
      </c>
      <c r="P39" s="25" t="e">
        <f>#REF!</f>
        <v>#REF!</v>
      </c>
    </row>
    <row r="40" spans="1:16" s="26" customFormat="1" x14ac:dyDescent="0.2">
      <c r="A40" s="70">
        <v>25</v>
      </c>
      <c r="B40" s="92" t="s">
        <v>304</v>
      </c>
      <c r="C40" s="72" t="s">
        <v>351</v>
      </c>
      <c r="D40" s="71"/>
      <c r="E40" s="73" t="s">
        <v>314</v>
      </c>
      <c r="F40" s="74" t="s">
        <v>352</v>
      </c>
      <c r="G40" s="75">
        <v>35</v>
      </c>
      <c r="H40" s="76"/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 t="e">
        <f>#REF!</f>
        <v>#REF!</v>
      </c>
      <c r="O40" s="25">
        <f>G40</f>
        <v>35</v>
      </c>
      <c r="P40" s="25" t="e">
        <f>#REF!</f>
        <v>#REF!</v>
      </c>
    </row>
    <row r="41" spans="1:16" s="26" customFormat="1" x14ac:dyDescent="0.2">
      <c r="A41" s="70">
        <v>26</v>
      </c>
      <c r="B41" s="92" t="s">
        <v>304</v>
      </c>
      <c r="C41" s="72" t="s">
        <v>353</v>
      </c>
      <c r="D41" s="71"/>
      <c r="E41" s="73" t="s">
        <v>309</v>
      </c>
      <c r="F41" s="74" t="s">
        <v>354</v>
      </c>
      <c r="G41" s="75">
        <v>4</v>
      </c>
      <c r="H41" s="76"/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 t="e">
        <f>#REF!</f>
        <v>#REF!</v>
      </c>
      <c r="O41" s="25">
        <f>G41</f>
        <v>4</v>
      </c>
      <c r="P41" s="25" t="e">
        <f>#REF!</f>
        <v>#REF!</v>
      </c>
    </row>
    <row r="42" spans="1:16" s="26" customFormat="1" x14ac:dyDescent="0.2">
      <c r="A42" s="70">
        <v>27</v>
      </c>
      <c r="B42" s="92" t="s">
        <v>304</v>
      </c>
      <c r="C42" s="72" t="s">
        <v>355</v>
      </c>
      <c r="D42" s="71"/>
      <c r="E42" s="73" t="s">
        <v>306</v>
      </c>
      <c r="F42" s="74" t="s">
        <v>356</v>
      </c>
      <c r="G42" s="75">
        <v>5</v>
      </c>
      <c r="H42" s="76"/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 t="e">
        <f>#REF!</f>
        <v>#REF!</v>
      </c>
      <c r="O42" s="25">
        <f>G42</f>
        <v>5</v>
      </c>
      <c r="P42" s="25" t="e">
        <f>#REF!</f>
        <v>#REF!</v>
      </c>
    </row>
    <row r="43" spans="1:16" s="26" customFormat="1" x14ac:dyDescent="0.2">
      <c r="A43" s="70">
        <v>28</v>
      </c>
      <c r="B43" s="92" t="s">
        <v>304</v>
      </c>
      <c r="C43" s="72" t="s">
        <v>357</v>
      </c>
      <c r="D43" s="71"/>
      <c r="E43" s="73" t="s">
        <v>306</v>
      </c>
      <c r="F43" s="74" t="s">
        <v>356</v>
      </c>
      <c r="G43" s="75">
        <v>5</v>
      </c>
      <c r="H43" s="76"/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 t="e">
        <f>#REF!</f>
        <v>#REF!</v>
      </c>
      <c r="O43" s="25">
        <f>G43</f>
        <v>5</v>
      </c>
      <c r="P43" s="25" t="e">
        <f>#REF!</f>
        <v>#REF!</v>
      </c>
    </row>
    <row r="44" spans="1:16" s="26" customFormat="1" x14ac:dyDescent="0.2">
      <c r="A44" s="70">
        <v>29</v>
      </c>
      <c r="B44" s="92" t="s">
        <v>304</v>
      </c>
      <c r="C44" s="72" t="s">
        <v>358</v>
      </c>
      <c r="D44" s="71"/>
      <c r="E44" s="73" t="s">
        <v>306</v>
      </c>
      <c r="F44" s="74" t="s">
        <v>356</v>
      </c>
      <c r="G44" s="75">
        <v>5</v>
      </c>
      <c r="H44" s="76"/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 t="e">
        <f>#REF!</f>
        <v>#REF!</v>
      </c>
      <c r="O44" s="25">
        <f>G44</f>
        <v>5</v>
      </c>
      <c r="P44" s="25" t="e">
        <f>#REF!</f>
        <v>#REF!</v>
      </c>
    </row>
    <row r="45" spans="1:16" s="26" customFormat="1" ht="25.05" x14ac:dyDescent="0.2">
      <c r="A45" s="70">
        <v>30</v>
      </c>
      <c r="B45" s="92" t="s">
        <v>304</v>
      </c>
      <c r="C45" s="72" t="s">
        <v>359</v>
      </c>
      <c r="D45" s="71"/>
      <c r="E45" s="73" t="s">
        <v>309</v>
      </c>
      <c r="F45" s="74" t="s">
        <v>360</v>
      </c>
      <c r="G45" s="75">
        <v>19</v>
      </c>
      <c r="H45" s="76"/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 t="e">
        <f>#REF!</f>
        <v>#REF!</v>
      </c>
      <c r="O45" s="25">
        <f>G45</f>
        <v>19</v>
      </c>
      <c r="P45" s="25" t="e">
        <f>#REF!</f>
        <v>#REF!</v>
      </c>
    </row>
    <row r="46" spans="1:16" s="26" customFormat="1" ht="25.05" x14ac:dyDescent="0.2">
      <c r="A46" s="70">
        <v>31</v>
      </c>
      <c r="B46" s="92" t="s">
        <v>304</v>
      </c>
      <c r="C46" s="72" t="s">
        <v>361</v>
      </c>
      <c r="D46" s="71"/>
      <c r="E46" s="73" t="s">
        <v>306</v>
      </c>
      <c r="F46" s="74">
        <v>800</v>
      </c>
      <c r="G46" s="75">
        <v>86</v>
      </c>
      <c r="H46" s="76"/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>
        <f>G46</f>
        <v>86</v>
      </c>
      <c r="P46" s="25" t="e">
        <f>#REF!</f>
        <v>#REF!</v>
      </c>
    </row>
    <row r="47" spans="1:16" s="26" customFormat="1" ht="50.1" x14ac:dyDescent="0.2">
      <c r="A47" s="70">
        <v>33</v>
      </c>
      <c r="B47" s="92" t="s">
        <v>304</v>
      </c>
      <c r="C47" s="72" t="s">
        <v>362</v>
      </c>
      <c r="D47" s="71"/>
      <c r="E47" s="73" t="s">
        <v>306</v>
      </c>
      <c r="F47" s="74">
        <v>12200</v>
      </c>
      <c r="G47" s="75">
        <v>2</v>
      </c>
      <c r="H47" s="76"/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>
        <f>G47</f>
        <v>2</v>
      </c>
      <c r="P47" s="25" t="e">
        <f>#REF!</f>
        <v>#REF!</v>
      </c>
    </row>
    <row r="48" spans="1:16" s="26" customFormat="1" ht="37.6" x14ac:dyDescent="0.2">
      <c r="A48" s="70">
        <v>34</v>
      </c>
      <c r="B48" s="92" t="s">
        <v>304</v>
      </c>
      <c r="C48" s="72" t="s">
        <v>363</v>
      </c>
      <c r="D48" s="71"/>
      <c r="E48" s="73" t="s">
        <v>306</v>
      </c>
      <c r="F48" s="74">
        <v>15000</v>
      </c>
      <c r="G48" s="75">
        <v>2</v>
      </c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>G48</f>
        <v>2</v>
      </c>
      <c r="P48" s="25" t="e">
        <f>#REF!</f>
        <v>#REF!</v>
      </c>
    </row>
    <row r="49" spans="1:16" s="26" customFormat="1" ht="50.1" x14ac:dyDescent="0.2">
      <c r="A49" s="70">
        <v>35</v>
      </c>
      <c r="B49" s="92" t="s">
        <v>304</v>
      </c>
      <c r="C49" s="72" t="s">
        <v>364</v>
      </c>
      <c r="D49" s="71"/>
      <c r="E49" s="73" t="s">
        <v>306</v>
      </c>
      <c r="F49" s="74">
        <v>15000</v>
      </c>
      <c r="G49" s="75">
        <v>2</v>
      </c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>G49</f>
        <v>2</v>
      </c>
      <c r="P49" s="25" t="e">
        <f>#REF!</f>
        <v>#REF!</v>
      </c>
    </row>
    <row r="50" spans="1:16" s="26" customFormat="1" ht="25.05" x14ac:dyDescent="0.2">
      <c r="A50" s="70">
        <v>36</v>
      </c>
      <c r="B50" s="92" t="s">
        <v>304</v>
      </c>
      <c r="C50" s="72" t="s">
        <v>365</v>
      </c>
      <c r="D50" s="71"/>
      <c r="E50" s="73" t="s">
        <v>366</v>
      </c>
      <c r="F50" s="74" t="s">
        <v>367</v>
      </c>
      <c r="G50" s="75"/>
      <c r="H50" s="76"/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>
        <f>G50</f>
        <v>0</v>
      </c>
      <c r="P50" s="25" t="e">
        <f>#REF!</f>
        <v>#REF!</v>
      </c>
    </row>
    <row r="51" spans="1:16" s="26" customFormat="1" ht="25.05" x14ac:dyDescent="0.2">
      <c r="A51" s="70">
        <v>37</v>
      </c>
      <c r="B51" s="92" t="s">
        <v>304</v>
      </c>
      <c r="C51" s="72" t="s">
        <v>368</v>
      </c>
      <c r="D51" s="71"/>
      <c r="E51" s="73" t="s">
        <v>309</v>
      </c>
      <c r="F51" s="74" t="s">
        <v>369</v>
      </c>
      <c r="G51" s="75">
        <v>20</v>
      </c>
      <c r="H51" s="76"/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>
        <f>G51</f>
        <v>20</v>
      </c>
      <c r="P51" s="25" t="e">
        <f>#REF!</f>
        <v>#REF!</v>
      </c>
    </row>
    <row r="52" spans="1:16" s="26" customFormat="1" ht="25.05" x14ac:dyDescent="0.2">
      <c r="A52" s="70">
        <v>38</v>
      </c>
      <c r="B52" s="92" t="s">
        <v>304</v>
      </c>
      <c r="C52" s="72" t="s">
        <v>370</v>
      </c>
      <c r="D52" s="71"/>
      <c r="E52" s="73" t="s">
        <v>306</v>
      </c>
      <c r="F52" s="74" t="s">
        <v>371</v>
      </c>
      <c r="G52" s="75">
        <v>30</v>
      </c>
      <c r="H52" s="76"/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 t="e">
        <f>#REF!</f>
        <v>#REF!</v>
      </c>
      <c r="O52" s="25">
        <f>G52</f>
        <v>30</v>
      </c>
      <c r="P52" s="25" t="e">
        <f>#REF!</f>
        <v>#REF!</v>
      </c>
    </row>
    <row r="53" spans="1:16" s="26" customFormat="1" ht="25.05" x14ac:dyDescent="0.2">
      <c r="A53" s="70">
        <v>39</v>
      </c>
      <c r="B53" s="92" t="s">
        <v>304</v>
      </c>
      <c r="C53" s="72" t="s">
        <v>372</v>
      </c>
      <c r="D53" s="71"/>
      <c r="E53" s="73" t="s">
        <v>306</v>
      </c>
      <c r="F53" s="74" t="s">
        <v>373</v>
      </c>
      <c r="G53" s="75">
        <v>5</v>
      </c>
      <c r="H53" s="76"/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 t="e">
        <f>#REF!</f>
        <v>#REF!</v>
      </c>
      <c r="O53" s="25">
        <f>G53</f>
        <v>5</v>
      </c>
      <c r="P53" s="25" t="e">
        <f>#REF!</f>
        <v>#REF!</v>
      </c>
    </row>
    <row r="54" spans="1:16" s="26" customFormat="1" ht="25.05" x14ac:dyDescent="0.2">
      <c r="A54" s="70">
        <v>40</v>
      </c>
      <c r="B54" s="92" t="s">
        <v>304</v>
      </c>
      <c r="C54" s="72" t="s">
        <v>374</v>
      </c>
      <c r="D54" s="71"/>
      <c r="E54" s="73" t="s">
        <v>309</v>
      </c>
      <c r="F54" s="74" t="s">
        <v>375</v>
      </c>
      <c r="G54" s="75">
        <v>191</v>
      </c>
      <c r="H54" s="76"/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 t="e">
        <f>#REF!</f>
        <v>#REF!</v>
      </c>
      <c r="O54" s="25">
        <f>G54</f>
        <v>191</v>
      </c>
      <c r="P54" s="25" t="e">
        <f>#REF!</f>
        <v>#REF!</v>
      </c>
    </row>
    <row r="55" spans="1:16" s="26" customFormat="1" x14ac:dyDescent="0.2">
      <c r="A55" s="70">
        <v>41</v>
      </c>
      <c r="B55" s="92" t="s">
        <v>304</v>
      </c>
      <c r="C55" s="72" t="s">
        <v>376</v>
      </c>
      <c r="D55" s="71"/>
      <c r="E55" s="73" t="s">
        <v>306</v>
      </c>
      <c r="F55" s="74" t="s">
        <v>377</v>
      </c>
      <c r="G55" s="75">
        <v>2335</v>
      </c>
      <c r="H55" s="76"/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 t="e">
        <f>#REF!</f>
        <v>#REF!</v>
      </c>
      <c r="O55" s="25">
        <f>G55</f>
        <v>2335</v>
      </c>
      <c r="P55" s="25" t="e">
        <f>#REF!</f>
        <v>#REF!</v>
      </c>
    </row>
    <row r="56" spans="1:16" s="26" customFormat="1" x14ac:dyDescent="0.2">
      <c r="A56" s="70">
        <v>42</v>
      </c>
      <c r="B56" s="92" t="s">
        <v>304</v>
      </c>
      <c r="C56" s="72" t="s">
        <v>378</v>
      </c>
      <c r="D56" s="71"/>
      <c r="E56" s="73" t="s">
        <v>309</v>
      </c>
      <c r="F56" s="74" t="s">
        <v>379</v>
      </c>
      <c r="G56" s="75">
        <v>6</v>
      </c>
      <c r="H56" s="76"/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 t="e">
        <f>#REF!</f>
        <v>#REF!</v>
      </c>
      <c r="O56" s="25">
        <f>G56</f>
        <v>6</v>
      </c>
      <c r="P56" s="25" t="e">
        <f>#REF!</f>
        <v>#REF!</v>
      </c>
    </row>
    <row r="57" spans="1:16" s="26" customFormat="1" ht="37.6" x14ac:dyDescent="0.2">
      <c r="A57" s="70">
        <v>44</v>
      </c>
      <c r="B57" s="92" t="s">
        <v>304</v>
      </c>
      <c r="C57" s="72" t="s">
        <v>380</v>
      </c>
      <c r="D57" s="71"/>
      <c r="E57" s="73" t="s">
        <v>306</v>
      </c>
      <c r="F57" s="74" t="s">
        <v>381</v>
      </c>
      <c r="G57" s="75">
        <v>20</v>
      </c>
      <c r="H57" s="76"/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>
        <f>G57</f>
        <v>20</v>
      </c>
      <c r="P57" s="25" t="e">
        <f>#REF!</f>
        <v>#REF!</v>
      </c>
    </row>
    <row r="58" spans="1:16" s="26" customFormat="1" ht="25.05" x14ac:dyDescent="0.2">
      <c r="A58" s="70">
        <v>45</v>
      </c>
      <c r="B58" s="92" t="s">
        <v>304</v>
      </c>
      <c r="C58" s="72" t="s">
        <v>382</v>
      </c>
      <c r="D58" s="71"/>
      <c r="E58" s="73" t="s">
        <v>306</v>
      </c>
      <c r="F58" s="74" t="s">
        <v>383</v>
      </c>
      <c r="G58" s="75">
        <v>2</v>
      </c>
      <c r="H58" s="76"/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>
        <f>G58</f>
        <v>2</v>
      </c>
      <c r="P58" s="25" t="e">
        <f>#REF!</f>
        <v>#REF!</v>
      </c>
    </row>
    <row r="59" spans="1:16" s="26" customFormat="1" ht="25.05" x14ac:dyDescent="0.2">
      <c r="A59" s="70">
        <v>46</v>
      </c>
      <c r="B59" s="92" t="s">
        <v>304</v>
      </c>
      <c r="C59" s="72" t="s">
        <v>384</v>
      </c>
      <c r="D59" s="71"/>
      <c r="E59" s="73" t="s">
        <v>314</v>
      </c>
      <c r="F59" s="74" t="s">
        <v>385</v>
      </c>
      <c r="G59" s="75">
        <v>2</v>
      </c>
      <c r="H59" s="76"/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>
        <f>G59</f>
        <v>2</v>
      </c>
      <c r="P59" s="25" t="e">
        <f>#REF!</f>
        <v>#REF!</v>
      </c>
    </row>
    <row r="60" spans="1:16" s="26" customFormat="1" x14ac:dyDescent="0.2">
      <c r="A60" s="70">
        <v>47</v>
      </c>
      <c r="B60" s="92" t="s">
        <v>304</v>
      </c>
      <c r="C60" s="72" t="s">
        <v>386</v>
      </c>
      <c r="D60" s="71"/>
      <c r="E60" s="73" t="s">
        <v>306</v>
      </c>
      <c r="F60" s="74">
        <v>82</v>
      </c>
      <c r="G60" s="75">
        <v>70</v>
      </c>
      <c r="H60" s="76"/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>
        <f>G60</f>
        <v>70</v>
      </c>
      <c r="P60" s="25" t="e">
        <f>#REF!</f>
        <v>#REF!</v>
      </c>
    </row>
    <row r="61" spans="1:16" s="26" customFormat="1" x14ac:dyDescent="0.2">
      <c r="A61" s="70">
        <v>48</v>
      </c>
      <c r="B61" s="92" t="s">
        <v>304</v>
      </c>
      <c r="C61" s="72" t="s">
        <v>387</v>
      </c>
      <c r="D61" s="71"/>
      <c r="E61" s="73" t="s">
        <v>306</v>
      </c>
      <c r="F61" s="74" t="s">
        <v>388</v>
      </c>
      <c r="G61" s="75">
        <v>42</v>
      </c>
      <c r="H61" s="76"/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>
        <f>G61</f>
        <v>42</v>
      </c>
      <c r="P61" s="25" t="e">
        <f>#REF!</f>
        <v>#REF!</v>
      </c>
    </row>
    <row r="62" spans="1:16" s="26" customFormat="1" x14ac:dyDescent="0.2">
      <c r="A62" s="70">
        <v>49</v>
      </c>
      <c r="B62" s="92" t="s">
        <v>304</v>
      </c>
      <c r="C62" s="72" t="s">
        <v>389</v>
      </c>
      <c r="D62" s="71"/>
      <c r="E62" s="73" t="s">
        <v>306</v>
      </c>
      <c r="F62" s="74" t="s">
        <v>390</v>
      </c>
      <c r="G62" s="75">
        <v>3</v>
      </c>
      <c r="H62" s="76"/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>
        <f>G62</f>
        <v>3</v>
      </c>
      <c r="P62" s="25" t="e">
        <f>#REF!</f>
        <v>#REF!</v>
      </c>
    </row>
    <row r="63" spans="1:16" s="26" customFormat="1" ht="25.05" x14ac:dyDescent="0.2">
      <c r="A63" s="70">
        <v>53</v>
      </c>
      <c r="B63" s="92" t="s">
        <v>304</v>
      </c>
      <c r="C63" s="72" t="s">
        <v>391</v>
      </c>
      <c r="D63" s="71"/>
      <c r="E63" s="73" t="s">
        <v>306</v>
      </c>
      <c r="F63" s="74" t="s">
        <v>388</v>
      </c>
      <c r="G63" s="75">
        <v>35</v>
      </c>
      <c r="H63" s="76"/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>
        <f>G63</f>
        <v>35</v>
      </c>
      <c r="P63" s="25" t="e">
        <f>#REF!</f>
        <v>#REF!</v>
      </c>
    </row>
    <row r="64" spans="1:16" s="26" customFormat="1" ht="25.05" x14ac:dyDescent="0.2">
      <c r="A64" s="70">
        <v>54</v>
      </c>
      <c r="B64" s="92" t="s">
        <v>304</v>
      </c>
      <c r="C64" s="72" t="s">
        <v>392</v>
      </c>
      <c r="D64" s="71"/>
      <c r="E64" s="73" t="s">
        <v>306</v>
      </c>
      <c r="F64" s="74" t="s">
        <v>393</v>
      </c>
      <c r="G64" s="75">
        <v>95</v>
      </c>
      <c r="H64" s="76"/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>
        <f>G64</f>
        <v>95</v>
      </c>
      <c r="P64" s="25" t="e">
        <f>#REF!</f>
        <v>#REF!</v>
      </c>
    </row>
    <row r="65" spans="1:16" s="26" customFormat="1" x14ac:dyDescent="0.2">
      <c r="A65" s="70">
        <v>55</v>
      </c>
      <c r="B65" s="92" t="s">
        <v>304</v>
      </c>
      <c r="C65" s="72" t="s">
        <v>394</v>
      </c>
      <c r="D65" s="71"/>
      <c r="E65" s="73" t="s">
        <v>306</v>
      </c>
      <c r="F65" s="74" t="s">
        <v>395</v>
      </c>
      <c r="G65" s="75">
        <v>423</v>
      </c>
      <c r="H65" s="76"/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 t="e">
        <f>#REF!</f>
        <v>#REF!</v>
      </c>
      <c r="O65" s="25">
        <f>G65</f>
        <v>423</v>
      </c>
      <c r="P65" s="25" t="e">
        <f>#REF!</f>
        <v>#REF!</v>
      </c>
    </row>
    <row r="66" spans="1:16" s="26" customFormat="1" x14ac:dyDescent="0.2">
      <c r="A66" s="70">
        <v>56</v>
      </c>
      <c r="B66" s="92" t="s">
        <v>304</v>
      </c>
      <c r="C66" s="72" t="s">
        <v>396</v>
      </c>
      <c r="D66" s="71"/>
      <c r="E66" s="73" t="s">
        <v>306</v>
      </c>
      <c r="F66" s="74" t="s">
        <v>395</v>
      </c>
      <c r="G66" s="75">
        <v>3</v>
      </c>
      <c r="H66" s="76"/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>
        <f>G66</f>
        <v>3</v>
      </c>
      <c r="P66" s="25" t="e">
        <f>#REF!</f>
        <v>#REF!</v>
      </c>
    </row>
    <row r="67" spans="1:16" s="26" customFormat="1" x14ac:dyDescent="0.2">
      <c r="A67" s="70">
        <v>57</v>
      </c>
      <c r="B67" s="92" t="s">
        <v>304</v>
      </c>
      <c r="C67" s="72" t="s">
        <v>397</v>
      </c>
      <c r="D67" s="71"/>
      <c r="E67" s="73" t="s">
        <v>306</v>
      </c>
      <c r="F67" s="74" t="s">
        <v>398</v>
      </c>
      <c r="G67" s="75">
        <v>2</v>
      </c>
      <c r="H67" s="76"/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 t="e">
        <f>#REF!</f>
        <v>#REF!</v>
      </c>
      <c r="O67" s="25">
        <f>G67</f>
        <v>2</v>
      </c>
      <c r="P67" s="25" t="e">
        <f>#REF!</f>
        <v>#REF!</v>
      </c>
    </row>
    <row r="68" spans="1:16" s="26" customFormat="1" x14ac:dyDescent="0.2">
      <c r="A68" s="70">
        <v>58</v>
      </c>
      <c r="B68" s="92" t="s">
        <v>304</v>
      </c>
      <c r="C68" s="72" t="s">
        <v>399</v>
      </c>
      <c r="D68" s="71"/>
      <c r="E68" s="73" t="s">
        <v>306</v>
      </c>
      <c r="F68" s="74" t="s">
        <v>400</v>
      </c>
      <c r="G68" s="75">
        <v>12</v>
      </c>
      <c r="H68" s="76"/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 t="e">
        <f>#REF!</f>
        <v>#REF!</v>
      </c>
      <c r="O68" s="25">
        <f>G68</f>
        <v>12</v>
      </c>
      <c r="P68" s="25" t="e">
        <f>#REF!</f>
        <v>#REF!</v>
      </c>
    </row>
    <row r="69" spans="1:16" s="26" customFormat="1" x14ac:dyDescent="0.2">
      <c r="A69" s="70">
        <v>60</v>
      </c>
      <c r="B69" s="92" t="s">
        <v>304</v>
      </c>
      <c r="C69" s="72" t="s">
        <v>401</v>
      </c>
      <c r="D69" s="71"/>
      <c r="E69" s="73" t="s">
        <v>309</v>
      </c>
      <c r="F69" s="74">
        <v>696</v>
      </c>
      <c r="G69" s="75">
        <v>2</v>
      </c>
      <c r="H69" s="76"/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 t="e">
        <f>#REF!</f>
        <v>#REF!</v>
      </c>
      <c r="O69" s="25">
        <f>G69</f>
        <v>2</v>
      </c>
      <c r="P69" s="25" t="e">
        <f>#REF!</f>
        <v>#REF!</v>
      </c>
    </row>
    <row r="70" spans="1:16" s="26" customFormat="1" ht="25.05" x14ac:dyDescent="0.2">
      <c r="A70" s="70">
        <v>61</v>
      </c>
      <c r="B70" s="92" t="s">
        <v>304</v>
      </c>
      <c r="C70" s="72" t="s">
        <v>402</v>
      </c>
      <c r="D70" s="71"/>
      <c r="E70" s="73" t="s">
        <v>309</v>
      </c>
      <c r="F70" s="74" t="s">
        <v>360</v>
      </c>
      <c r="G70" s="75">
        <v>117</v>
      </c>
      <c r="H70" s="76"/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>
        <f>G70</f>
        <v>117</v>
      </c>
      <c r="P70" s="25" t="e">
        <f>#REF!</f>
        <v>#REF!</v>
      </c>
    </row>
    <row r="71" spans="1:16" s="26" customFormat="1" x14ac:dyDescent="0.2">
      <c r="A71" s="70">
        <v>62</v>
      </c>
      <c r="B71" s="92" t="s">
        <v>304</v>
      </c>
      <c r="C71" s="72" t="s">
        <v>403</v>
      </c>
      <c r="D71" s="71"/>
      <c r="E71" s="73" t="s">
        <v>309</v>
      </c>
      <c r="F71" s="74" t="s">
        <v>404</v>
      </c>
      <c r="G71" s="75">
        <v>3</v>
      </c>
      <c r="H71" s="76"/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>
        <f>G71</f>
        <v>3</v>
      </c>
      <c r="P71" s="25" t="e">
        <f>#REF!</f>
        <v>#REF!</v>
      </c>
    </row>
    <row r="72" spans="1:16" s="26" customFormat="1" x14ac:dyDescent="0.2">
      <c r="A72" s="70">
        <v>63</v>
      </c>
      <c r="B72" s="92" t="s">
        <v>304</v>
      </c>
      <c r="C72" s="72" t="s">
        <v>405</v>
      </c>
      <c r="D72" s="71"/>
      <c r="E72" s="73" t="s">
        <v>309</v>
      </c>
      <c r="F72" s="74">
        <v>390</v>
      </c>
      <c r="G72" s="75">
        <v>3</v>
      </c>
      <c r="H72" s="76"/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>
        <f>G72</f>
        <v>3</v>
      </c>
      <c r="P72" s="25" t="e">
        <f>#REF!</f>
        <v>#REF!</v>
      </c>
    </row>
    <row r="73" spans="1:16" s="26" customFormat="1" x14ac:dyDescent="0.2">
      <c r="A73" s="70">
        <v>64</v>
      </c>
      <c r="B73" s="92" t="s">
        <v>304</v>
      </c>
      <c r="C73" s="72" t="s">
        <v>406</v>
      </c>
      <c r="D73" s="71"/>
      <c r="E73" s="73" t="s">
        <v>309</v>
      </c>
      <c r="F73" s="74">
        <v>1105</v>
      </c>
      <c r="G73" s="75">
        <v>3</v>
      </c>
      <c r="H73" s="76"/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 t="e">
        <f>#REF!</f>
        <v>#REF!</v>
      </c>
      <c r="O73" s="25">
        <f>G73</f>
        <v>3</v>
      </c>
      <c r="P73" s="25" t="e">
        <f>#REF!</f>
        <v>#REF!</v>
      </c>
    </row>
    <row r="74" spans="1:16" s="26" customFormat="1" ht="25.05" x14ac:dyDescent="0.2">
      <c r="A74" s="70">
        <v>65</v>
      </c>
      <c r="B74" s="92" t="s">
        <v>304</v>
      </c>
      <c r="C74" s="72" t="s">
        <v>407</v>
      </c>
      <c r="D74" s="71"/>
      <c r="E74" s="73" t="s">
        <v>314</v>
      </c>
      <c r="F74" s="74" t="s">
        <v>408</v>
      </c>
      <c r="G74" s="75">
        <v>5</v>
      </c>
      <c r="H74" s="76"/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>
        <f>G74</f>
        <v>5</v>
      </c>
      <c r="P74" s="25" t="e">
        <f>#REF!</f>
        <v>#REF!</v>
      </c>
    </row>
    <row r="75" spans="1:16" s="26" customFormat="1" x14ac:dyDescent="0.2">
      <c r="A75" s="70">
        <v>66</v>
      </c>
      <c r="B75" s="92" t="s">
        <v>304</v>
      </c>
      <c r="C75" s="72" t="s">
        <v>409</v>
      </c>
      <c r="D75" s="71"/>
      <c r="E75" s="73" t="s">
        <v>306</v>
      </c>
      <c r="F75" s="74" t="s">
        <v>410</v>
      </c>
      <c r="G75" s="75">
        <v>10</v>
      </c>
      <c r="H75" s="76"/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 t="e">
        <f>#REF!</f>
        <v>#REF!</v>
      </c>
      <c r="O75" s="25">
        <f>G75</f>
        <v>10</v>
      </c>
      <c r="P75" s="25" t="e">
        <f>#REF!</f>
        <v>#REF!</v>
      </c>
    </row>
    <row r="76" spans="1:16" s="26" customFormat="1" x14ac:dyDescent="0.2">
      <c r="A76" s="70">
        <v>67</v>
      </c>
      <c r="B76" s="92" t="s">
        <v>304</v>
      </c>
      <c r="C76" s="72" t="s">
        <v>411</v>
      </c>
      <c r="D76" s="71"/>
      <c r="E76" s="73" t="s">
        <v>306</v>
      </c>
      <c r="F76" s="74" t="s">
        <v>412</v>
      </c>
      <c r="G76" s="75">
        <v>345</v>
      </c>
      <c r="H76" s="76"/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 t="e">
        <f>#REF!</f>
        <v>#REF!</v>
      </c>
      <c r="O76" s="25">
        <f>G76</f>
        <v>345</v>
      </c>
      <c r="P76" s="25" t="e">
        <f>#REF!</f>
        <v>#REF!</v>
      </c>
    </row>
    <row r="77" spans="1:16" s="26" customFormat="1" ht="25.05" x14ac:dyDescent="0.2">
      <c r="A77" s="70">
        <v>68</v>
      </c>
      <c r="B77" s="92" t="s">
        <v>304</v>
      </c>
      <c r="C77" s="72" t="s">
        <v>413</v>
      </c>
      <c r="D77" s="71"/>
      <c r="E77" s="73" t="s">
        <v>306</v>
      </c>
      <c r="F77" s="74" t="s">
        <v>414</v>
      </c>
      <c r="G77" s="75">
        <v>45</v>
      </c>
      <c r="H77" s="76"/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>
        <f>G77</f>
        <v>45</v>
      </c>
      <c r="P77" s="25" t="e">
        <f>#REF!</f>
        <v>#REF!</v>
      </c>
    </row>
    <row r="78" spans="1:16" s="26" customFormat="1" ht="25.05" x14ac:dyDescent="0.2">
      <c r="A78" s="70">
        <v>70</v>
      </c>
      <c r="B78" s="92" t="s">
        <v>304</v>
      </c>
      <c r="C78" s="72" t="s">
        <v>415</v>
      </c>
      <c r="D78" s="71"/>
      <c r="E78" s="73" t="s">
        <v>306</v>
      </c>
      <c r="F78" s="74" t="s">
        <v>416</v>
      </c>
      <c r="G78" s="75">
        <v>1</v>
      </c>
      <c r="H78" s="76"/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>
        <f>G78</f>
        <v>1</v>
      </c>
      <c r="P78" s="25" t="e">
        <f>#REF!</f>
        <v>#REF!</v>
      </c>
    </row>
    <row r="79" spans="1:16" s="26" customFormat="1" ht="25.05" x14ac:dyDescent="0.2">
      <c r="A79" s="70">
        <v>71</v>
      </c>
      <c r="B79" s="92" t="s">
        <v>304</v>
      </c>
      <c r="C79" s="72" t="s">
        <v>417</v>
      </c>
      <c r="D79" s="71"/>
      <c r="E79" s="73" t="s">
        <v>306</v>
      </c>
      <c r="F79" s="74" t="s">
        <v>418</v>
      </c>
      <c r="G79" s="75">
        <v>1</v>
      </c>
      <c r="H79" s="76"/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 t="e">
        <f>#REF!</f>
        <v>#REF!</v>
      </c>
      <c r="O79" s="25">
        <f>G79</f>
        <v>1</v>
      </c>
      <c r="P79" s="25" t="e">
        <f>#REF!</f>
        <v>#REF!</v>
      </c>
    </row>
    <row r="80" spans="1:16" s="26" customFormat="1" x14ac:dyDescent="0.2">
      <c r="A80" s="70">
        <v>72</v>
      </c>
      <c r="B80" s="92" t="s">
        <v>304</v>
      </c>
      <c r="C80" s="72" t="s">
        <v>419</v>
      </c>
      <c r="D80" s="71"/>
      <c r="E80" s="73" t="s">
        <v>306</v>
      </c>
      <c r="F80" s="74" t="s">
        <v>420</v>
      </c>
      <c r="G80" s="75">
        <v>10</v>
      </c>
      <c r="H80" s="76"/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 t="e">
        <f>#REF!</f>
        <v>#REF!</v>
      </c>
      <c r="O80" s="25">
        <f>G80</f>
        <v>10</v>
      </c>
      <c r="P80" s="25" t="e">
        <f>#REF!</f>
        <v>#REF!</v>
      </c>
    </row>
    <row r="81" spans="1:16" s="26" customFormat="1" ht="25.05" x14ac:dyDescent="0.2">
      <c r="A81" s="70">
        <v>73</v>
      </c>
      <c r="B81" s="92" t="s">
        <v>304</v>
      </c>
      <c r="C81" s="72" t="s">
        <v>421</v>
      </c>
      <c r="D81" s="71"/>
      <c r="E81" s="73" t="s">
        <v>306</v>
      </c>
      <c r="F81" s="74" t="s">
        <v>422</v>
      </c>
      <c r="G81" s="75">
        <v>2</v>
      </c>
      <c r="H81" s="76"/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 t="e">
        <f>#REF!</f>
        <v>#REF!</v>
      </c>
      <c r="O81" s="25">
        <f>G81</f>
        <v>2</v>
      </c>
      <c r="P81" s="25" t="e">
        <f>#REF!</f>
        <v>#REF!</v>
      </c>
    </row>
    <row r="82" spans="1:16" s="26" customFormat="1" x14ac:dyDescent="0.2">
      <c r="A82" s="70">
        <v>74</v>
      </c>
      <c r="B82" s="92" t="s">
        <v>304</v>
      </c>
      <c r="C82" s="72" t="s">
        <v>423</v>
      </c>
      <c r="D82" s="71"/>
      <c r="E82" s="73" t="s">
        <v>309</v>
      </c>
      <c r="F82" s="74" t="s">
        <v>424</v>
      </c>
      <c r="G82" s="75">
        <v>8</v>
      </c>
      <c r="H82" s="76"/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>
        <f>G82</f>
        <v>8</v>
      </c>
      <c r="P82" s="25" t="e">
        <f>#REF!</f>
        <v>#REF!</v>
      </c>
    </row>
    <row r="83" spans="1:16" s="26" customFormat="1" x14ac:dyDescent="0.2">
      <c r="A83" s="70">
        <v>75</v>
      </c>
      <c r="B83" s="92" t="s">
        <v>304</v>
      </c>
      <c r="C83" s="72" t="s">
        <v>425</v>
      </c>
      <c r="D83" s="71"/>
      <c r="E83" s="73" t="s">
        <v>314</v>
      </c>
      <c r="F83" s="74" t="s">
        <v>426</v>
      </c>
      <c r="G83" s="75">
        <v>320</v>
      </c>
      <c r="H83" s="76"/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>
        <f>G83</f>
        <v>320</v>
      </c>
      <c r="P83" s="25" t="e">
        <f>#REF!</f>
        <v>#REF!</v>
      </c>
    </row>
    <row r="84" spans="1:16" s="26" customFormat="1" ht="25.05" x14ac:dyDescent="0.2">
      <c r="A84" s="70">
        <v>76</v>
      </c>
      <c r="B84" s="92" t="s">
        <v>304</v>
      </c>
      <c r="C84" s="72" t="s">
        <v>427</v>
      </c>
      <c r="D84" s="71"/>
      <c r="E84" s="73" t="s">
        <v>314</v>
      </c>
      <c r="F84" s="74">
        <v>168</v>
      </c>
      <c r="G84" s="75">
        <v>12</v>
      </c>
      <c r="H84" s="76"/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>
        <f>G84</f>
        <v>12</v>
      </c>
      <c r="P84" s="25" t="e">
        <f>#REF!</f>
        <v>#REF!</v>
      </c>
    </row>
    <row r="85" spans="1:16" s="26" customFormat="1" x14ac:dyDescent="0.2">
      <c r="A85" s="70">
        <v>77</v>
      </c>
      <c r="B85" s="92" t="s">
        <v>304</v>
      </c>
      <c r="C85" s="72" t="s">
        <v>428</v>
      </c>
      <c r="D85" s="71"/>
      <c r="E85" s="73" t="s">
        <v>309</v>
      </c>
      <c r="F85" s="74" t="s">
        <v>429</v>
      </c>
      <c r="G85" s="75">
        <v>6</v>
      </c>
      <c r="H85" s="76"/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>
        <f>G85</f>
        <v>6</v>
      </c>
      <c r="P85" s="25" t="e">
        <f>#REF!</f>
        <v>#REF!</v>
      </c>
    </row>
    <row r="86" spans="1:16" s="26" customFormat="1" ht="25.05" x14ac:dyDescent="0.2">
      <c r="A86" s="70">
        <v>78</v>
      </c>
      <c r="B86" s="92" t="s">
        <v>304</v>
      </c>
      <c r="C86" s="72" t="s">
        <v>430</v>
      </c>
      <c r="D86" s="71"/>
      <c r="E86" s="73" t="s">
        <v>306</v>
      </c>
      <c r="F86" s="74">
        <v>16</v>
      </c>
      <c r="G86" s="75">
        <v>110</v>
      </c>
      <c r="H86" s="76"/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>
        <f>G86</f>
        <v>110</v>
      </c>
      <c r="P86" s="25" t="e">
        <f>#REF!</f>
        <v>#REF!</v>
      </c>
    </row>
    <row r="87" spans="1:16" s="26" customFormat="1" ht="25.05" x14ac:dyDescent="0.2">
      <c r="A87" s="70">
        <v>79</v>
      </c>
      <c r="B87" s="92" t="s">
        <v>304</v>
      </c>
      <c r="C87" s="72" t="s">
        <v>431</v>
      </c>
      <c r="D87" s="71"/>
      <c r="E87" s="73" t="s">
        <v>314</v>
      </c>
      <c r="F87" s="74" t="s">
        <v>432</v>
      </c>
      <c r="G87" s="75">
        <v>901</v>
      </c>
      <c r="H87" s="76"/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 t="e">
        <f>#REF!</f>
        <v>#REF!</v>
      </c>
      <c r="O87" s="25">
        <f>G87</f>
        <v>901</v>
      </c>
      <c r="P87" s="25" t="e">
        <f>#REF!</f>
        <v>#REF!</v>
      </c>
    </row>
    <row r="88" spans="1:16" s="26" customFormat="1" x14ac:dyDescent="0.2">
      <c r="A88" s="70">
        <v>80</v>
      </c>
      <c r="B88" s="92" t="s">
        <v>304</v>
      </c>
      <c r="C88" s="72" t="s">
        <v>433</v>
      </c>
      <c r="D88" s="71"/>
      <c r="E88" s="73" t="s">
        <v>366</v>
      </c>
      <c r="F88" s="74">
        <v>11</v>
      </c>
      <c r="G88" s="75">
        <v>40</v>
      </c>
      <c r="H88" s="76"/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 t="e">
        <f>#REF!</f>
        <v>#REF!</v>
      </c>
      <c r="O88" s="25">
        <f>G88</f>
        <v>40</v>
      </c>
      <c r="P88" s="25" t="e">
        <f>#REF!</f>
        <v>#REF!</v>
      </c>
    </row>
    <row r="89" spans="1:16" s="26" customFormat="1" ht="25.05" x14ac:dyDescent="0.2">
      <c r="A89" s="70">
        <v>81</v>
      </c>
      <c r="B89" s="92" t="s">
        <v>304</v>
      </c>
      <c r="C89" s="72" t="s">
        <v>434</v>
      </c>
      <c r="D89" s="71"/>
      <c r="E89" s="73" t="s">
        <v>314</v>
      </c>
      <c r="F89" s="74" t="s">
        <v>435</v>
      </c>
      <c r="G89" s="75">
        <v>500</v>
      </c>
      <c r="H89" s="76"/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 t="e">
        <f>#REF!</f>
        <v>#REF!</v>
      </c>
      <c r="O89" s="25">
        <f>G89</f>
        <v>500</v>
      </c>
      <c r="P89" s="25" t="e">
        <f>#REF!</f>
        <v>#REF!</v>
      </c>
    </row>
    <row r="90" spans="1:16" s="26" customFormat="1" x14ac:dyDescent="0.2">
      <c r="A90" s="70">
        <v>82</v>
      </c>
      <c r="B90" s="92" t="s">
        <v>304</v>
      </c>
      <c r="C90" s="72" t="s">
        <v>436</v>
      </c>
      <c r="D90" s="71"/>
      <c r="E90" s="73" t="s">
        <v>314</v>
      </c>
      <c r="F90" s="74" t="s">
        <v>437</v>
      </c>
      <c r="G90" s="75">
        <v>12</v>
      </c>
      <c r="H90" s="76"/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>
        <f>G90</f>
        <v>12</v>
      </c>
      <c r="P90" s="25" t="e">
        <f>#REF!</f>
        <v>#REF!</v>
      </c>
    </row>
    <row r="91" spans="1:16" s="26" customFormat="1" x14ac:dyDescent="0.2">
      <c r="A91" s="70">
        <v>83</v>
      </c>
      <c r="B91" s="92" t="s">
        <v>304</v>
      </c>
      <c r="C91" s="72" t="s">
        <v>438</v>
      </c>
      <c r="D91" s="71"/>
      <c r="E91" s="73" t="s">
        <v>314</v>
      </c>
      <c r="F91" s="74" t="s">
        <v>439</v>
      </c>
      <c r="G91" s="75">
        <v>33</v>
      </c>
      <c r="H91" s="76"/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>
        <f>G91</f>
        <v>33</v>
      </c>
      <c r="P91" s="25" t="e">
        <f>#REF!</f>
        <v>#REF!</v>
      </c>
    </row>
    <row r="92" spans="1:16" s="26" customFormat="1" ht="25.05" x14ac:dyDescent="0.2">
      <c r="A92" s="70">
        <v>84</v>
      </c>
      <c r="B92" s="92" t="s">
        <v>304</v>
      </c>
      <c r="C92" s="72" t="s">
        <v>440</v>
      </c>
      <c r="D92" s="71"/>
      <c r="E92" s="73" t="s">
        <v>309</v>
      </c>
      <c r="F92" s="74" t="s">
        <v>441</v>
      </c>
      <c r="G92" s="75">
        <v>2</v>
      </c>
      <c r="H92" s="76"/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>
        <f>G92</f>
        <v>2</v>
      </c>
      <c r="P92" s="25" t="e">
        <f>#REF!</f>
        <v>#REF!</v>
      </c>
    </row>
    <row r="93" spans="1:16" s="26" customFormat="1" x14ac:dyDescent="0.2">
      <c r="A93" s="70">
        <v>85</v>
      </c>
      <c r="B93" s="92" t="s">
        <v>304</v>
      </c>
      <c r="C93" s="72" t="s">
        <v>442</v>
      </c>
      <c r="D93" s="71"/>
      <c r="E93" s="73" t="s">
        <v>309</v>
      </c>
      <c r="F93" s="74" t="s">
        <v>375</v>
      </c>
      <c r="G93" s="75">
        <v>4</v>
      </c>
      <c r="H93" s="76"/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>
        <f>G93</f>
        <v>4</v>
      </c>
      <c r="P93" s="25" t="e">
        <f>#REF!</f>
        <v>#REF!</v>
      </c>
    </row>
    <row r="94" spans="1:16" s="26" customFormat="1" ht="25.05" x14ac:dyDescent="0.2">
      <c r="A94" s="70">
        <v>86</v>
      </c>
      <c r="B94" s="92" t="s">
        <v>304</v>
      </c>
      <c r="C94" s="72" t="s">
        <v>443</v>
      </c>
      <c r="D94" s="71"/>
      <c r="E94" s="73" t="s">
        <v>309</v>
      </c>
      <c r="F94" s="74" t="s">
        <v>444</v>
      </c>
      <c r="G94" s="75">
        <v>55</v>
      </c>
      <c r="H94" s="76"/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>
        <f>G94</f>
        <v>55</v>
      </c>
      <c r="P94" s="25" t="e">
        <f>#REF!</f>
        <v>#REF!</v>
      </c>
    </row>
    <row r="95" spans="1:16" s="26" customFormat="1" ht="25.05" x14ac:dyDescent="0.2">
      <c r="A95" s="70">
        <v>87</v>
      </c>
      <c r="B95" s="92" t="s">
        <v>304</v>
      </c>
      <c r="C95" s="72" t="s">
        <v>445</v>
      </c>
      <c r="D95" s="71"/>
      <c r="E95" s="73" t="s">
        <v>309</v>
      </c>
      <c r="F95" s="74">
        <v>2430</v>
      </c>
      <c r="G95" s="75">
        <v>4</v>
      </c>
      <c r="H95" s="76"/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 t="e">
        <f>#REF!</f>
        <v>#REF!</v>
      </c>
      <c r="O95" s="25">
        <f>G95</f>
        <v>4</v>
      </c>
      <c r="P95" s="25" t="e">
        <f>#REF!</f>
        <v>#REF!</v>
      </c>
    </row>
    <row r="96" spans="1:16" s="26" customFormat="1" ht="25.05" x14ac:dyDescent="0.2">
      <c r="A96" s="70">
        <v>88</v>
      </c>
      <c r="B96" s="92" t="s">
        <v>304</v>
      </c>
      <c r="C96" s="72" t="s">
        <v>446</v>
      </c>
      <c r="D96" s="71"/>
      <c r="E96" s="73" t="s">
        <v>309</v>
      </c>
      <c r="F96" s="74" t="s">
        <v>447</v>
      </c>
      <c r="G96" s="75">
        <v>9</v>
      </c>
      <c r="H96" s="76"/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 t="e">
        <f>#REF!</f>
        <v>#REF!</v>
      </c>
      <c r="O96" s="25">
        <f>G96</f>
        <v>9</v>
      </c>
      <c r="P96" s="25" t="e">
        <f>#REF!</f>
        <v>#REF!</v>
      </c>
    </row>
    <row r="97" spans="1:16" s="26" customFormat="1" x14ac:dyDescent="0.2">
      <c r="A97" s="70">
        <v>89</v>
      </c>
      <c r="B97" s="92" t="s">
        <v>304</v>
      </c>
      <c r="C97" s="72" t="s">
        <v>448</v>
      </c>
      <c r="D97" s="71"/>
      <c r="E97" s="73" t="s">
        <v>309</v>
      </c>
      <c r="F97" s="74" t="s">
        <v>449</v>
      </c>
      <c r="G97" s="75">
        <v>5</v>
      </c>
      <c r="H97" s="76"/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 t="e">
        <f>#REF!</f>
        <v>#REF!</v>
      </c>
      <c r="O97" s="25">
        <f>G97</f>
        <v>5</v>
      </c>
      <c r="P97" s="25" t="e">
        <f>#REF!</f>
        <v>#REF!</v>
      </c>
    </row>
    <row r="98" spans="1:16" s="26" customFormat="1" x14ac:dyDescent="0.2">
      <c r="A98" s="70">
        <v>90</v>
      </c>
      <c r="B98" s="92" t="s">
        <v>304</v>
      </c>
      <c r="C98" s="72" t="s">
        <v>450</v>
      </c>
      <c r="D98" s="71"/>
      <c r="E98" s="73" t="s">
        <v>314</v>
      </c>
      <c r="F98" s="74" t="s">
        <v>451</v>
      </c>
      <c r="G98" s="75">
        <v>4</v>
      </c>
      <c r="H98" s="76"/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>
        <f>G98</f>
        <v>4</v>
      </c>
      <c r="P98" s="25" t="e">
        <f>#REF!</f>
        <v>#REF!</v>
      </c>
    </row>
    <row r="99" spans="1:16" s="26" customFormat="1" ht="37.6" x14ac:dyDescent="0.2">
      <c r="A99" s="70">
        <v>91</v>
      </c>
      <c r="B99" s="92" t="s">
        <v>304</v>
      </c>
      <c r="C99" s="72" t="s">
        <v>452</v>
      </c>
      <c r="D99" s="71"/>
      <c r="E99" s="73" t="s">
        <v>306</v>
      </c>
      <c r="F99" s="74">
        <v>488</v>
      </c>
      <c r="G99" s="75">
        <v>1</v>
      </c>
      <c r="H99" s="76"/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>
        <f>G99</f>
        <v>1</v>
      </c>
      <c r="P99" s="25" t="e">
        <f>#REF!</f>
        <v>#REF!</v>
      </c>
    </row>
    <row r="100" spans="1:16" s="26" customFormat="1" ht="25.05" x14ac:dyDescent="0.2">
      <c r="A100" s="70">
        <v>92</v>
      </c>
      <c r="B100" s="92" t="s">
        <v>304</v>
      </c>
      <c r="C100" s="72" t="s">
        <v>453</v>
      </c>
      <c r="D100" s="71"/>
      <c r="E100" s="73" t="s">
        <v>306</v>
      </c>
      <c r="F100" s="74">
        <v>561</v>
      </c>
      <c r="G100" s="75">
        <v>5</v>
      </c>
      <c r="H100" s="76"/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>
        <f>G100</f>
        <v>5</v>
      </c>
      <c r="P100" s="25" t="e">
        <f>#REF!</f>
        <v>#REF!</v>
      </c>
    </row>
    <row r="101" spans="1:16" s="26" customFormat="1" ht="25.05" x14ac:dyDescent="0.2">
      <c r="A101" s="70">
        <v>93</v>
      </c>
      <c r="B101" s="92" t="s">
        <v>304</v>
      </c>
      <c r="C101" s="72" t="s">
        <v>454</v>
      </c>
      <c r="D101" s="71"/>
      <c r="E101" s="73" t="s">
        <v>306</v>
      </c>
      <c r="F101" s="74">
        <v>393</v>
      </c>
      <c r="G101" s="75">
        <v>1</v>
      </c>
      <c r="H101" s="76"/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>
        <f>G101</f>
        <v>1</v>
      </c>
      <c r="P101" s="25" t="e">
        <f>#REF!</f>
        <v>#REF!</v>
      </c>
    </row>
    <row r="102" spans="1:16" s="26" customFormat="1" ht="25.05" x14ac:dyDescent="0.2">
      <c r="A102" s="70">
        <v>94</v>
      </c>
      <c r="B102" s="92" t="s">
        <v>304</v>
      </c>
      <c r="C102" s="72" t="s">
        <v>455</v>
      </c>
      <c r="D102" s="71"/>
      <c r="E102" s="73" t="s">
        <v>306</v>
      </c>
      <c r="F102" s="74">
        <v>609</v>
      </c>
      <c r="G102" s="75">
        <v>10</v>
      </c>
      <c r="H102" s="76"/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>
        <f>G102</f>
        <v>10</v>
      </c>
      <c r="P102" s="25" t="e">
        <f>#REF!</f>
        <v>#REF!</v>
      </c>
    </row>
    <row r="103" spans="1:16" s="26" customFormat="1" ht="25.05" x14ac:dyDescent="0.2">
      <c r="A103" s="70">
        <v>95</v>
      </c>
      <c r="B103" s="92" t="s">
        <v>304</v>
      </c>
      <c r="C103" s="72" t="s">
        <v>456</v>
      </c>
      <c r="D103" s="71"/>
      <c r="E103" s="73" t="s">
        <v>306</v>
      </c>
      <c r="F103" s="74">
        <v>489</v>
      </c>
      <c r="G103" s="75">
        <v>1</v>
      </c>
      <c r="H103" s="76"/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 t="e">
        <f>#REF!</f>
        <v>#REF!</v>
      </c>
      <c r="O103" s="25">
        <f>G103</f>
        <v>1</v>
      </c>
      <c r="P103" s="25" t="e">
        <f>#REF!</f>
        <v>#REF!</v>
      </c>
    </row>
    <row r="104" spans="1:16" s="26" customFormat="1" x14ac:dyDescent="0.2">
      <c r="A104" s="70">
        <v>96</v>
      </c>
      <c r="B104" s="92" t="s">
        <v>304</v>
      </c>
      <c r="C104" s="72" t="s">
        <v>457</v>
      </c>
      <c r="D104" s="71"/>
      <c r="E104" s="73" t="s">
        <v>309</v>
      </c>
      <c r="F104" s="74" t="s">
        <v>458</v>
      </c>
      <c r="G104" s="75">
        <v>2</v>
      </c>
      <c r="H104" s="76"/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 t="e">
        <f>#REF!</f>
        <v>#REF!</v>
      </c>
      <c r="O104" s="25">
        <f>G104</f>
        <v>2</v>
      </c>
      <c r="P104" s="25" t="e">
        <f>#REF!</f>
        <v>#REF!</v>
      </c>
    </row>
    <row r="105" spans="1:16" s="26" customFormat="1" x14ac:dyDescent="0.2">
      <c r="A105" s="70">
        <v>97</v>
      </c>
      <c r="B105" s="92" t="s">
        <v>304</v>
      </c>
      <c r="C105" s="72" t="s">
        <v>459</v>
      </c>
      <c r="D105" s="71"/>
      <c r="E105" s="73" t="s">
        <v>309</v>
      </c>
      <c r="F105" s="74" t="s">
        <v>360</v>
      </c>
      <c r="G105" s="75">
        <v>8</v>
      </c>
      <c r="H105" s="76"/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 t="e">
        <f>#REF!</f>
        <v>#REF!</v>
      </c>
      <c r="O105" s="25">
        <f>G105</f>
        <v>8</v>
      </c>
      <c r="P105" s="25" t="e">
        <f>#REF!</f>
        <v>#REF!</v>
      </c>
    </row>
    <row r="106" spans="1:16" s="26" customFormat="1" ht="25.05" x14ac:dyDescent="0.2">
      <c r="A106" s="70">
        <v>98</v>
      </c>
      <c r="B106" s="92" t="s">
        <v>304</v>
      </c>
      <c r="C106" s="72" t="s">
        <v>460</v>
      </c>
      <c r="D106" s="71"/>
      <c r="E106" s="73" t="s">
        <v>309</v>
      </c>
      <c r="F106" s="74">
        <v>232</v>
      </c>
      <c r="G106" s="75">
        <v>34</v>
      </c>
      <c r="H106" s="76"/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>
        <f>G106</f>
        <v>34</v>
      </c>
      <c r="P106" s="25" t="e">
        <f>#REF!</f>
        <v>#REF!</v>
      </c>
    </row>
    <row r="107" spans="1:16" s="26" customFormat="1" x14ac:dyDescent="0.2">
      <c r="A107" s="70">
        <v>99</v>
      </c>
      <c r="B107" s="92" t="s">
        <v>304</v>
      </c>
      <c r="C107" s="72" t="s">
        <v>461</v>
      </c>
      <c r="D107" s="71"/>
      <c r="E107" s="73" t="s">
        <v>314</v>
      </c>
      <c r="F107" s="74" t="s">
        <v>462</v>
      </c>
      <c r="G107" s="75">
        <v>162</v>
      </c>
      <c r="H107" s="76"/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 t="e">
        <f>#REF!</f>
        <v>#REF!</v>
      </c>
      <c r="O107" s="25">
        <f>G107</f>
        <v>162</v>
      </c>
      <c r="P107" s="25" t="e">
        <f>#REF!</f>
        <v>#REF!</v>
      </c>
    </row>
    <row r="108" spans="1:16" s="26" customFormat="1" x14ac:dyDescent="0.2">
      <c r="A108" s="70">
        <v>100</v>
      </c>
      <c r="B108" s="92" t="s">
        <v>304</v>
      </c>
      <c r="C108" s="72" t="s">
        <v>463</v>
      </c>
      <c r="D108" s="71"/>
      <c r="E108" s="73" t="s">
        <v>306</v>
      </c>
      <c r="F108" s="74">
        <v>38</v>
      </c>
      <c r="G108" s="75">
        <v>172</v>
      </c>
      <c r="H108" s="76"/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 t="e">
        <f>#REF!</f>
        <v>#REF!</v>
      </c>
      <c r="O108" s="25">
        <f>G108</f>
        <v>172</v>
      </c>
      <c r="P108" s="25" t="e">
        <f>#REF!</f>
        <v>#REF!</v>
      </c>
    </row>
    <row r="109" spans="1:16" s="26" customFormat="1" x14ac:dyDescent="0.2">
      <c r="A109" s="70">
        <v>101</v>
      </c>
      <c r="B109" s="92" t="s">
        <v>304</v>
      </c>
      <c r="C109" s="72" t="s">
        <v>464</v>
      </c>
      <c r="D109" s="71"/>
      <c r="E109" s="73" t="s">
        <v>306</v>
      </c>
      <c r="F109" s="74" t="s">
        <v>465</v>
      </c>
      <c r="G109" s="75">
        <v>43</v>
      </c>
      <c r="H109" s="76"/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 t="e">
        <f>#REF!</f>
        <v>#REF!</v>
      </c>
      <c r="O109" s="25">
        <f>G109</f>
        <v>43</v>
      </c>
      <c r="P109" s="25" t="e">
        <f>#REF!</f>
        <v>#REF!</v>
      </c>
    </row>
    <row r="110" spans="1:16" s="26" customFormat="1" x14ac:dyDescent="0.2">
      <c r="A110" s="70">
        <v>102</v>
      </c>
      <c r="B110" s="92" t="s">
        <v>304</v>
      </c>
      <c r="C110" s="72" t="s">
        <v>466</v>
      </c>
      <c r="D110" s="71"/>
      <c r="E110" s="73" t="s">
        <v>314</v>
      </c>
      <c r="F110" s="74" t="s">
        <v>467</v>
      </c>
      <c r="G110" s="75">
        <v>100</v>
      </c>
      <c r="H110" s="76"/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>
        <f>G110</f>
        <v>100</v>
      </c>
      <c r="P110" s="25" t="e">
        <f>#REF!</f>
        <v>#REF!</v>
      </c>
    </row>
    <row r="111" spans="1:16" s="26" customFormat="1" x14ac:dyDescent="0.2">
      <c r="A111" s="70">
        <v>103</v>
      </c>
      <c r="B111" s="92" t="s">
        <v>304</v>
      </c>
      <c r="C111" s="72" t="s">
        <v>468</v>
      </c>
      <c r="D111" s="71"/>
      <c r="E111" s="73" t="s">
        <v>309</v>
      </c>
      <c r="F111" s="74" t="s">
        <v>469</v>
      </c>
      <c r="G111" s="75">
        <v>16</v>
      </c>
      <c r="H111" s="76"/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>
        <f>G111</f>
        <v>16</v>
      </c>
      <c r="P111" s="25" t="e">
        <f>#REF!</f>
        <v>#REF!</v>
      </c>
    </row>
    <row r="112" spans="1:16" s="26" customFormat="1" ht="25.05" x14ac:dyDescent="0.2">
      <c r="A112" s="70">
        <v>104</v>
      </c>
      <c r="B112" s="92" t="s">
        <v>304</v>
      </c>
      <c r="C112" s="72" t="s">
        <v>470</v>
      </c>
      <c r="D112" s="71"/>
      <c r="E112" s="73" t="s">
        <v>306</v>
      </c>
      <c r="F112" s="74" t="s">
        <v>471</v>
      </c>
      <c r="G112" s="75">
        <v>200</v>
      </c>
      <c r="H112" s="76"/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>
        <f>G112</f>
        <v>200</v>
      </c>
      <c r="P112" s="25" t="e">
        <f>#REF!</f>
        <v>#REF!</v>
      </c>
    </row>
    <row r="113" spans="1:16" s="26" customFormat="1" ht="37.6" x14ac:dyDescent="0.2">
      <c r="A113" s="70">
        <v>105</v>
      </c>
      <c r="B113" s="92" t="s">
        <v>304</v>
      </c>
      <c r="C113" s="72" t="s">
        <v>472</v>
      </c>
      <c r="D113" s="71"/>
      <c r="E113" s="73" t="s">
        <v>306</v>
      </c>
      <c r="F113" s="74">
        <v>15350</v>
      </c>
      <c r="G113" s="75">
        <v>5</v>
      </c>
      <c r="H113" s="76"/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 t="e">
        <f>#REF!</f>
        <v>#REF!</v>
      </c>
      <c r="O113" s="25">
        <f>G113</f>
        <v>5</v>
      </c>
      <c r="P113" s="25" t="e">
        <f>#REF!</f>
        <v>#REF!</v>
      </c>
    </row>
    <row r="114" spans="1:16" s="26" customFormat="1" ht="37.6" x14ac:dyDescent="0.2">
      <c r="A114" s="70">
        <v>106</v>
      </c>
      <c r="B114" s="92" t="s">
        <v>304</v>
      </c>
      <c r="C114" s="72" t="s">
        <v>473</v>
      </c>
      <c r="D114" s="71"/>
      <c r="E114" s="73" t="s">
        <v>306</v>
      </c>
      <c r="F114" s="74">
        <v>20850</v>
      </c>
      <c r="G114" s="75">
        <v>1</v>
      </c>
      <c r="H114" s="76"/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 t="e">
        <f>#REF!</f>
        <v>#REF!</v>
      </c>
      <c r="O114" s="25">
        <f>G114</f>
        <v>1</v>
      </c>
      <c r="P114" s="25" t="e">
        <f>#REF!</f>
        <v>#REF!</v>
      </c>
    </row>
    <row r="115" spans="1:16" s="26" customFormat="1" x14ac:dyDescent="0.2">
      <c r="A115" s="70">
        <v>107</v>
      </c>
      <c r="B115" s="92" t="s">
        <v>304</v>
      </c>
      <c r="C115" s="72" t="s">
        <v>474</v>
      </c>
      <c r="D115" s="71"/>
      <c r="E115" s="73" t="s">
        <v>314</v>
      </c>
      <c r="F115" s="74" t="s">
        <v>475</v>
      </c>
      <c r="G115" s="75">
        <v>100</v>
      </c>
      <c r="H115" s="76"/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 t="e">
        <f>#REF!</f>
        <v>#REF!</v>
      </c>
      <c r="O115" s="25">
        <f>G115</f>
        <v>100</v>
      </c>
      <c r="P115" s="25" t="e">
        <f>#REF!</f>
        <v>#REF!</v>
      </c>
    </row>
    <row r="116" spans="1:16" s="26" customFormat="1" x14ac:dyDescent="0.2">
      <c r="A116" s="70">
        <v>108</v>
      </c>
      <c r="B116" s="92" t="s">
        <v>304</v>
      </c>
      <c r="C116" s="72" t="s">
        <v>476</v>
      </c>
      <c r="D116" s="71"/>
      <c r="E116" s="73" t="s">
        <v>314</v>
      </c>
      <c r="F116" s="74" t="s">
        <v>477</v>
      </c>
      <c r="G116" s="75">
        <v>10</v>
      </c>
      <c r="H116" s="76"/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 t="e">
        <f>#REF!</f>
        <v>#REF!</v>
      </c>
      <c r="O116" s="25">
        <f>G116</f>
        <v>10</v>
      </c>
      <c r="P116" s="25" t="e">
        <f>#REF!</f>
        <v>#REF!</v>
      </c>
    </row>
    <row r="117" spans="1:16" s="26" customFormat="1" x14ac:dyDescent="0.2">
      <c r="A117" s="70">
        <v>109</v>
      </c>
      <c r="B117" s="92" t="s">
        <v>304</v>
      </c>
      <c r="C117" s="72" t="s">
        <v>478</v>
      </c>
      <c r="D117" s="71"/>
      <c r="E117" s="73" t="s">
        <v>314</v>
      </c>
      <c r="F117" s="74" t="s">
        <v>477</v>
      </c>
      <c r="G117" s="75">
        <v>1</v>
      </c>
      <c r="H117" s="76"/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 t="e">
        <f>#REF!</f>
        <v>#REF!</v>
      </c>
      <c r="O117" s="25">
        <f>G117</f>
        <v>1</v>
      </c>
      <c r="P117" s="25" t="e">
        <f>#REF!</f>
        <v>#REF!</v>
      </c>
    </row>
    <row r="118" spans="1:16" s="26" customFormat="1" ht="25.05" x14ac:dyDescent="0.2">
      <c r="A118" s="70">
        <v>110</v>
      </c>
      <c r="B118" s="92" t="s">
        <v>304</v>
      </c>
      <c r="C118" s="72" t="s">
        <v>479</v>
      </c>
      <c r="D118" s="71"/>
      <c r="E118" s="73" t="s">
        <v>480</v>
      </c>
      <c r="F118" s="74" t="s">
        <v>481</v>
      </c>
      <c r="G118" s="75">
        <v>760</v>
      </c>
      <c r="H118" s="76"/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 t="e">
        <f>#REF!</f>
        <v>#REF!</v>
      </c>
      <c r="O118" s="25">
        <f>G118</f>
        <v>760</v>
      </c>
      <c r="P118" s="25" t="e">
        <f>#REF!</f>
        <v>#REF!</v>
      </c>
    </row>
    <row r="119" spans="1:16" s="26" customFormat="1" ht="25.05" x14ac:dyDescent="0.2">
      <c r="A119" s="70">
        <v>111</v>
      </c>
      <c r="B119" s="92" t="s">
        <v>304</v>
      </c>
      <c r="C119" s="72" t="s">
        <v>482</v>
      </c>
      <c r="D119" s="71"/>
      <c r="E119" s="73" t="s">
        <v>480</v>
      </c>
      <c r="F119" s="74" t="s">
        <v>483</v>
      </c>
      <c r="G119" s="75">
        <v>5</v>
      </c>
      <c r="H119" s="76"/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 t="e">
        <f>#REF!</f>
        <v>#REF!</v>
      </c>
      <c r="O119" s="25">
        <f>G119</f>
        <v>5</v>
      </c>
      <c r="P119" s="25" t="e">
        <f>#REF!</f>
        <v>#REF!</v>
      </c>
    </row>
    <row r="120" spans="1:16" s="26" customFormat="1" ht="25.05" x14ac:dyDescent="0.2">
      <c r="A120" s="70">
        <v>112</v>
      </c>
      <c r="B120" s="92" t="s">
        <v>304</v>
      </c>
      <c r="C120" s="72" t="s">
        <v>484</v>
      </c>
      <c r="D120" s="71"/>
      <c r="E120" s="73" t="s">
        <v>480</v>
      </c>
      <c r="F120" s="74" t="s">
        <v>485</v>
      </c>
      <c r="G120" s="75">
        <v>120</v>
      </c>
      <c r="H120" s="76"/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 t="e">
        <f>#REF!</f>
        <v>#REF!</v>
      </c>
      <c r="O120" s="25">
        <f>G120</f>
        <v>120</v>
      </c>
      <c r="P120" s="25" t="e">
        <f>#REF!</f>
        <v>#REF!</v>
      </c>
    </row>
    <row r="121" spans="1:16" s="26" customFormat="1" ht="25.05" x14ac:dyDescent="0.2">
      <c r="A121" s="70">
        <v>113</v>
      </c>
      <c r="B121" s="92" t="s">
        <v>304</v>
      </c>
      <c r="C121" s="72" t="s">
        <v>486</v>
      </c>
      <c r="D121" s="71"/>
      <c r="E121" s="73" t="s">
        <v>480</v>
      </c>
      <c r="F121" s="74" t="s">
        <v>485</v>
      </c>
      <c r="G121" s="75">
        <v>604</v>
      </c>
      <c r="H121" s="76"/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 t="e">
        <f>#REF!</f>
        <v>#REF!</v>
      </c>
      <c r="O121" s="25">
        <f>G121</f>
        <v>604</v>
      </c>
      <c r="P121" s="25" t="e">
        <f>#REF!</f>
        <v>#REF!</v>
      </c>
    </row>
    <row r="122" spans="1:16" s="26" customFormat="1" ht="25.05" x14ac:dyDescent="0.2">
      <c r="A122" s="70">
        <v>114</v>
      </c>
      <c r="B122" s="92" t="s">
        <v>304</v>
      </c>
      <c r="C122" s="72" t="s">
        <v>487</v>
      </c>
      <c r="D122" s="71"/>
      <c r="E122" s="73" t="s">
        <v>480</v>
      </c>
      <c r="F122" s="74" t="s">
        <v>481</v>
      </c>
      <c r="G122" s="75">
        <v>1645</v>
      </c>
      <c r="H122" s="76"/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 t="e">
        <f>#REF!</f>
        <v>#REF!</v>
      </c>
      <c r="O122" s="25">
        <f>G122</f>
        <v>1645</v>
      </c>
      <c r="P122" s="25" t="e">
        <f>#REF!</f>
        <v>#REF!</v>
      </c>
    </row>
    <row r="123" spans="1:16" s="26" customFormat="1" ht="25.05" x14ac:dyDescent="0.2">
      <c r="A123" s="70">
        <v>115</v>
      </c>
      <c r="B123" s="92" t="s">
        <v>304</v>
      </c>
      <c r="C123" s="72" t="s">
        <v>488</v>
      </c>
      <c r="D123" s="71"/>
      <c r="E123" s="73" t="s">
        <v>306</v>
      </c>
      <c r="F123" s="74" t="s">
        <v>481</v>
      </c>
      <c r="G123" s="75">
        <v>185</v>
      </c>
      <c r="H123" s="76"/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 t="e">
        <f>#REF!</f>
        <v>#REF!</v>
      </c>
      <c r="O123" s="25">
        <f>G123</f>
        <v>185</v>
      </c>
      <c r="P123" s="25" t="e">
        <f>#REF!</f>
        <v>#REF!</v>
      </c>
    </row>
    <row r="124" spans="1:16" s="26" customFormat="1" ht="25.05" x14ac:dyDescent="0.2">
      <c r="A124" s="70">
        <v>116</v>
      </c>
      <c r="B124" s="92" t="s">
        <v>304</v>
      </c>
      <c r="C124" s="72" t="s">
        <v>489</v>
      </c>
      <c r="D124" s="71"/>
      <c r="E124" s="73" t="s">
        <v>480</v>
      </c>
      <c r="F124" s="74" t="s">
        <v>307</v>
      </c>
      <c r="G124" s="75">
        <v>15350</v>
      </c>
      <c r="H124" s="76"/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 t="e">
        <f>#REF!</f>
        <v>#REF!</v>
      </c>
      <c r="O124" s="25">
        <f>G124</f>
        <v>15350</v>
      </c>
      <c r="P124" s="25" t="e">
        <f>#REF!</f>
        <v>#REF!</v>
      </c>
    </row>
    <row r="125" spans="1:16" s="26" customFormat="1" ht="50.1" x14ac:dyDescent="0.2">
      <c r="A125" s="70">
        <v>117</v>
      </c>
      <c r="B125" s="92" t="s">
        <v>304</v>
      </c>
      <c r="C125" s="72" t="s">
        <v>490</v>
      </c>
      <c r="D125" s="71"/>
      <c r="E125" s="73" t="s">
        <v>480</v>
      </c>
      <c r="F125" s="74">
        <v>54</v>
      </c>
      <c r="G125" s="75">
        <v>5</v>
      </c>
      <c r="H125" s="76"/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 t="e">
        <f>#REF!</f>
        <v>#REF!</v>
      </c>
      <c r="O125" s="25">
        <f>G125</f>
        <v>5</v>
      </c>
      <c r="P125" s="25" t="e">
        <f>#REF!</f>
        <v>#REF!</v>
      </c>
    </row>
    <row r="126" spans="1:16" s="26" customFormat="1" ht="50.1" x14ac:dyDescent="0.2">
      <c r="A126" s="70">
        <v>118</v>
      </c>
      <c r="B126" s="92" t="s">
        <v>304</v>
      </c>
      <c r="C126" s="72" t="s">
        <v>491</v>
      </c>
      <c r="D126" s="71"/>
      <c r="E126" s="73" t="s">
        <v>480</v>
      </c>
      <c r="F126" s="74" t="s">
        <v>492</v>
      </c>
      <c r="G126" s="75">
        <v>65</v>
      </c>
      <c r="H126" s="76"/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 t="e">
        <f>#REF!</f>
        <v>#REF!</v>
      </c>
      <c r="O126" s="25">
        <f>G126</f>
        <v>65</v>
      </c>
      <c r="P126" s="25" t="e">
        <f>#REF!</f>
        <v>#REF!</v>
      </c>
    </row>
    <row r="127" spans="1:16" s="26" customFormat="1" ht="37.6" x14ac:dyDescent="0.2">
      <c r="A127" s="70">
        <v>119</v>
      </c>
      <c r="B127" s="92" t="s">
        <v>304</v>
      </c>
      <c r="C127" s="72" t="s">
        <v>493</v>
      </c>
      <c r="D127" s="71"/>
      <c r="E127" s="73" t="s">
        <v>306</v>
      </c>
      <c r="F127" s="74" t="s">
        <v>494</v>
      </c>
      <c r="G127" s="75">
        <v>20</v>
      </c>
      <c r="H127" s="76"/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 t="e">
        <f>#REF!</f>
        <v>#REF!</v>
      </c>
      <c r="O127" s="25">
        <f>G127</f>
        <v>20</v>
      </c>
      <c r="P127" s="25" t="e">
        <f>#REF!</f>
        <v>#REF!</v>
      </c>
    </row>
    <row r="128" spans="1:16" s="26" customFormat="1" ht="25.05" x14ac:dyDescent="0.2">
      <c r="A128" s="70">
        <v>120</v>
      </c>
      <c r="B128" s="92" t="s">
        <v>304</v>
      </c>
      <c r="C128" s="72" t="s">
        <v>495</v>
      </c>
      <c r="D128" s="71"/>
      <c r="E128" s="73" t="s">
        <v>306</v>
      </c>
      <c r="F128" s="74" t="s">
        <v>496</v>
      </c>
      <c r="G128" s="75">
        <v>300</v>
      </c>
      <c r="H128" s="76"/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 t="e">
        <f>#REF!</f>
        <v>#REF!</v>
      </c>
      <c r="O128" s="25">
        <f>G128</f>
        <v>300</v>
      </c>
      <c r="P128" s="25" t="e">
        <f>#REF!</f>
        <v>#REF!</v>
      </c>
    </row>
    <row r="129" spans="1:16" s="26" customFormat="1" ht="25.05" x14ac:dyDescent="0.2">
      <c r="A129" s="70">
        <v>121</v>
      </c>
      <c r="B129" s="92" t="s">
        <v>304</v>
      </c>
      <c r="C129" s="72" t="s">
        <v>497</v>
      </c>
      <c r="D129" s="71"/>
      <c r="E129" s="73" t="s">
        <v>306</v>
      </c>
      <c r="F129" s="74" t="s">
        <v>498</v>
      </c>
      <c r="G129" s="75">
        <v>2730</v>
      </c>
      <c r="H129" s="76"/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 t="e">
        <f>#REF!</f>
        <v>#REF!</v>
      </c>
      <c r="O129" s="25">
        <f>G129</f>
        <v>2730</v>
      </c>
      <c r="P129" s="25" t="e">
        <f>#REF!</f>
        <v>#REF!</v>
      </c>
    </row>
    <row r="130" spans="1:16" s="26" customFormat="1" x14ac:dyDescent="0.2">
      <c r="A130" s="70">
        <v>122</v>
      </c>
      <c r="B130" s="92" t="s">
        <v>304</v>
      </c>
      <c r="C130" s="72" t="s">
        <v>499</v>
      </c>
      <c r="D130" s="71"/>
      <c r="E130" s="73" t="s">
        <v>306</v>
      </c>
      <c r="F130" s="74" t="s">
        <v>500</v>
      </c>
      <c r="G130" s="75"/>
      <c r="H130" s="76"/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 t="e">
        <f>#REF!</f>
        <v>#REF!</v>
      </c>
      <c r="O130" s="25">
        <f>G130</f>
        <v>0</v>
      </c>
      <c r="P130" s="25" t="e">
        <f>#REF!</f>
        <v>#REF!</v>
      </c>
    </row>
    <row r="131" spans="1:16" s="26" customFormat="1" x14ac:dyDescent="0.2">
      <c r="A131" s="70">
        <v>123</v>
      </c>
      <c r="B131" s="92" t="s">
        <v>304</v>
      </c>
      <c r="C131" s="72" t="s">
        <v>501</v>
      </c>
      <c r="D131" s="71"/>
      <c r="E131" s="73" t="s">
        <v>309</v>
      </c>
      <c r="F131" s="74" t="s">
        <v>502</v>
      </c>
      <c r="G131" s="75">
        <v>7</v>
      </c>
      <c r="H131" s="76"/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 t="e">
        <f>#REF!</f>
        <v>#REF!</v>
      </c>
      <c r="O131" s="25">
        <f>G131</f>
        <v>7</v>
      </c>
      <c r="P131" s="25" t="e">
        <f>#REF!</f>
        <v>#REF!</v>
      </c>
    </row>
    <row r="132" spans="1:16" s="26" customFormat="1" ht="25.05" x14ac:dyDescent="0.2">
      <c r="A132" s="70">
        <v>124</v>
      </c>
      <c r="B132" s="92" t="s">
        <v>304</v>
      </c>
      <c r="C132" s="72" t="s">
        <v>503</v>
      </c>
      <c r="D132" s="71"/>
      <c r="E132" s="73" t="s">
        <v>306</v>
      </c>
      <c r="F132" s="74">
        <v>162</v>
      </c>
      <c r="G132" s="75">
        <v>10</v>
      </c>
      <c r="H132" s="76"/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 t="e">
        <f>#REF!</f>
        <v>#REF!</v>
      </c>
      <c r="O132" s="25">
        <f>G132</f>
        <v>10</v>
      </c>
      <c r="P132" s="25" t="e">
        <f>#REF!</f>
        <v>#REF!</v>
      </c>
    </row>
    <row r="133" spans="1:16" s="26" customFormat="1" ht="25.05" x14ac:dyDescent="0.2">
      <c r="A133" s="70">
        <v>125</v>
      </c>
      <c r="B133" s="92" t="s">
        <v>304</v>
      </c>
      <c r="C133" s="72" t="s">
        <v>504</v>
      </c>
      <c r="D133" s="71"/>
      <c r="E133" s="73" t="s">
        <v>314</v>
      </c>
      <c r="F133" s="74" t="s">
        <v>505</v>
      </c>
      <c r="G133" s="75">
        <v>45</v>
      </c>
      <c r="H133" s="76"/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 t="e">
        <f>#REF!</f>
        <v>#REF!</v>
      </c>
      <c r="O133" s="25">
        <f>G133</f>
        <v>45</v>
      </c>
      <c r="P133" s="25" t="e">
        <f>#REF!</f>
        <v>#REF!</v>
      </c>
    </row>
    <row r="134" spans="1:16" s="26" customFormat="1" ht="25.05" x14ac:dyDescent="0.2">
      <c r="A134" s="70">
        <v>126</v>
      </c>
      <c r="B134" s="92" t="s">
        <v>304</v>
      </c>
      <c r="C134" s="72" t="s">
        <v>506</v>
      </c>
      <c r="D134" s="71"/>
      <c r="E134" s="73" t="s">
        <v>314</v>
      </c>
      <c r="F134" s="74" t="s">
        <v>507</v>
      </c>
      <c r="G134" s="75">
        <v>242</v>
      </c>
      <c r="H134" s="76"/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 t="e">
        <f>#REF!</f>
        <v>#REF!</v>
      </c>
      <c r="O134" s="25">
        <f>G134</f>
        <v>242</v>
      </c>
      <c r="P134" s="25" t="e">
        <f>#REF!</f>
        <v>#REF!</v>
      </c>
    </row>
    <row r="135" spans="1:16" s="26" customFormat="1" x14ac:dyDescent="0.2">
      <c r="A135" s="70">
        <v>127</v>
      </c>
      <c r="B135" s="92" t="s">
        <v>304</v>
      </c>
      <c r="C135" s="72" t="s">
        <v>508</v>
      </c>
      <c r="D135" s="71"/>
      <c r="E135" s="73" t="s">
        <v>306</v>
      </c>
      <c r="F135" s="74" t="s">
        <v>509</v>
      </c>
      <c r="G135" s="75">
        <v>120</v>
      </c>
      <c r="H135" s="76"/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 t="e">
        <f>#REF!</f>
        <v>#REF!</v>
      </c>
      <c r="O135" s="25">
        <f>G135</f>
        <v>120</v>
      </c>
      <c r="P135" s="25" t="e">
        <f>#REF!</f>
        <v>#REF!</v>
      </c>
    </row>
    <row r="136" spans="1:16" s="26" customFormat="1" x14ac:dyDescent="0.2">
      <c r="A136" s="70">
        <v>128</v>
      </c>
      <c r="B136" s="92" t="s">
        <v>304</v>
      </c>
      <c r="C136" s="72" t="s">
        <v>510</v>
      </c>
      <c r="D136" s="71"/>
      <c r="E136" s="73" t="s">
        <v>306</v>
      </c>
      <c r="F136" s="74" t="s">
        <v>511</v>
      </c>
      <c r="G136" s="75">
        <v>70</v>
      </c>
      <c r="H136" s="76"/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 t="e">
        <f>#REF!</f>
        <v>#REF!</v>
      </c>
      <c r="O136" s="25">
        <f>G136</f>
        <v>70</v>
      </c>
      <c r="P136" s="25" t="e">
        <f>#REF!</f>
        <v>#REF!</v>
      </c>
    </row>
    <row r="137" spans="1:16" s="26" customFormat="1" ht="25.05" x14ac:dyDescent="0.2">
      <c r="A137" s="70">
        <v>129</v>
      </c>
      <c r="B137" s="92" t="s">
        <v>304</v>
      </c>
      <c r="C137" s="72" t="s">
        <v>512</v>
      </c>
      <c r="D137" s="71"/>
      <c r="E137" s="73" t="s">
        <v>306</v>
      </c>
      <c r="F137" s="74" t="s">
        <v>513</v>
      </c>
      <c r="G137" s="75">
        <v>60</v>
      </c>
      <c r="H137" s="76"/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 t="e">
        <f>#REF!</f>
        <v>#REF!</v>
      </c>
      <c r="O137" s="25">
        <f>G137</f>
        <v>60</v>
      </c>
      <c r="P137" s="25" t="e">
        <f>#REF!</f>
        <v>#REF!</v>
      </c>
    </row>
    <row r="138" spans="1:16" s="26" customFormat="1" ht="25.05" x14ac:dyDescent="0.2">
      <c r="A138" s="70">
        <v>130</v>
      </c>
      <c r="B138" s="92" t="s">
        <v>304</v>
      </c>
      <c r="C138" s="72" t="s">
        <v>514</v>
      </c>
      <c r="D138" s="71"/>
      <c r="E138" s="73" t="s">
        <v>306</v>
      </c>
      <c r="F138" s="74" t="s">
        <v>513</v>
      </c>
      <c r="G138" s="75">
        <v>30</v>
      </c>
      <c r="H138" s="76"/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 t="e">
        <f>#REF!</f>
        <v>#REF!</v>
      </c>
      <c r="O138" s="25">
        <f>G138</f>
        <v>30</v>
      </c>
      <c r="P138" s="25" t="e">
        <f>#REF!</f>
        <v>#REF!</v>
      </c>
    </row>
    <row r="139" spans="1:16" s="26" customFormat="1" ht="25.05" x14ac:dyDescent="0.2">
      <c r="A139" s="70">
        <v>131</v>
      </c>
      <c r="B139" s="92" t="s">
        <v>304</v>
      </c>
      <c r="C139" s="72" t="s">
        <v>515</v>
      </c>
      <c r="D139" s="71"/>
      <c r="E139" s="73" t="s">
        <v>306</v>
      </c>
      <c r="F139" s="74" t="s">
        <v>516</v>
      </c>
      <c r="G139" s="75">
        <v>10</v>
      </c>
      <c r="H139" s="76"/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 t="e">
        <f>#REF!</f>
        <v>#REF!</v>
      </c>
      <c r="O139" s="25">
        <f>G139</f>
        <v>10</v>
      </c>
      <c r="P139" s="25" t="e">
        <f>#REF!</f>
        <v>#REF!</v>
      </c>
    </row>
    <row r="140" spans="1:16" s="26" customFormat="1" ht="25.05" x14ac:dyDescent="0.2">
      <c r="A140" s="70">
        <v>132</v>
      </c>
      <c r="B140" s="92" t="s">
        <v>304</v>
      </c>
      <c r="C140" s="72" t="s">
        <v>517</v>
      </c>
      <c r="D140" s="71"/>
      <c r="E140" s="73" t="s">
        <v>306</v>
      </c>
      <c r="F140" s="74" t="s">
        <v>518</v>
      </c>
      <c r="G140" s="75">
        <v>8</v>
      </c>
      <c r="H140" s="76"/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 t="e">
        <f>#REF!</f>
        <v>#REF!</v>
      </c>
      <c r="O140" s="25">
        <f>G140</f>
        <v>8</v>
      </c>
      <c r="P140" s="25" t="e">
        <f>#REF!</f>
        <v>#REF!</v>
      </c>
    </row>
    <row r="141" spans="1:16" s="26" customFormat="1" ht="25.05" x14ac:dyDescent="0.2">
      <c r="A141" s="70">
        <v>133</v>
      </c>
      <c r="B141" s="92" t="s">
        <v>304</v>
      </c>
      <c r="C141" s="72" t="s">
        <v>519</v>
      </c>
      <c r="D141" s="71"/>
      <c r="E141" s="73" t="s">
        <v>306</v>
      </c>
      <c r="F141" s="74" t="s">
        <v>520</v>
      </c>
      <c r="G141" s="75">
        <v>55</v>
      </c>
      <c r="H141" s="76"/>
      <c r="I141" s="25" t="e">
        <f>#REF!</f>
        <v>#REF!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 t="e">
        <f>#REF!</f>
        <v>#REF!</v>
      </c>
      <c r="O141" s="25">
        <f>G141</f>
        <v>55</v>
      </c>
      <c r="P141" s="25" t="e">
        <f>#REF!</f>
        <v>#REF!</v>
      </c>
    </row>
    <row r="142" spans="1:16" s="26" customFormat="1" ht="25.05" x14ac:dyDescent="0.2">
      <c r="A142" s="70">
        <v>134</v>
      </c>
      <c r="B142" s="92" t="s">
        <v>304</v>
      </c>
      <c r="C142" s="72" t="s">
        <v>521</v>
      </c>
      <c r="D142" s="71"/>
      <c r="E142" s="73" t="s">
        <v>306</v>
      </c>
      <c r="F142" s="74" t="s">
        <v>513</v>
      </c>
      <c r="G142" s="75">
        <v>30</v>
      </c>
      <c r="H142" s="76"/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 t="e">
        <f>#REF!</f>
        <v>#REF!</v>
      </c>
      <c r="O142" s="25">
        <f>G142</f>
        <v>30</v>
      </c>
      <c r="P142" s="25" t="e">
        <f>#REF!</f>
        <v>#REF!</v>
      </c>
    </row>
    <row r="143" spans="1:16" s="26" customFormat="1" ht="25.05" x14ac:dyDescent="0.2">
      <c r="A143" s="70">
        <v>135</v>
      </c>
      <c r="B143" s="92" t="s">
        <v>304</v>
      </c>
      <c r="C143" s="72" t="s">
        <v>522</v>
      </c>
      <c r="D143" s="71"/>
      <c r="E143" s="73" t="s">
        <v>306</v>
      </c>
      <c r="F143" s="74" t="s">
        <v>513</v>
      </c>
      <c r="G143" s="75">
        <v>20</v>
      </c>
      <c r="H143" s="76"/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 t="e">
        <f>#REF!</f>
        <v>#REF!</v>
      </c>
      <c r="O143" s="25">
        <f>G143</f>
        <v>20</v>
      </c>
      <c r="P143" s="25" t="e">
        <f>#REF!</f>
        <v>#REF!</v>
      </c>
    </row>
    <row r="144" spans="1:16" s="26" customFormat="1" ht="25.05" x14ac:dyDescent="0.2">
      <c r="A144" s="70">
        <v>136</v>
      </c>
      <c r="B144" s="92" t="s">
        <v>304</v>
      </c>
      <c r="C144" s="72" t="s">
        <v>523</v>
      </c>
      <c r="D144" s="71"/>
      <c r="E144" s="73" t="s">
        <v>306</v>
      </c>
      <c r="F144" s="74">
        <v>37</v>
      </c>
      <c r="G144" s="75">
        <v>40</v>
      </c>
      <c r="H144" s="76"/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 t="e">
        <f>#REF!</f>
        <v>#REF!</v>
      </c>
      <c r="O144" s="25">
        <f>G144</f>
        <v>40</v>
      </c>
      <c r="P144" s="25" t="e">
        <f>#REF!</f>
        <v>#REF!</v>
      </c>
    </row>
    <row r="145" spans="1:16" s="26" customFormat="1" x14ac:dyDescent="0.2">
      <c r="A145" s="70">
        <v>137</v>
      </c>
      <c r="B145" s="92" t="s">
        <v>304</v>
      </c>
      <c r="C145" s="72" t="s">
        <v>524</v>
      </c>
      <c r="D145" s="71"/>
      <c r="E145" s="73" t="s">
        <v>309</v>
      </c>
      <c r="F145" s="74" t="s">
        <v>525</v>
      </c>
      <c r="G145" s="75">
        <v>2</v>
      </c>
      <c r="H145" s="76"/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 t="e">
        <f>#REF!</f>
        <v>#REF!</v>
      </c>
      <c r="N145" s="25" t="e">
        <f>#REF!</f>
        <v>#REF!</v>
      </c>
      <c r="O145" s="25">
        <f>G145</f>
        <v>2</v>
      </c>
      <c r="P145" s="25" t="e">
        <f>#REF!</f>
        <v>#REF!</v>
      </c>
    </row>
    <row r="146" spans="1:16" s="26" customFormat="1" ht="25.05" x14ac:dyDescent="0.2">
      <c r="A146" s="70">
        <v>138</v>
      </c>
      <c r="B146" s="92" t="s">
        <v>304</v>
      </c>
      <c r="C146" s="72" t="s">
        <v>526</v>
      </c>
      <c r="D146" s="71"/>
      <c r="E146" s="73" t="s">
        <v>314</v>
      </c>
      <c r="F146" s="74" t="s">
        <v>527</v>
      </c>
      <c r="G146" s="75">
        <v>30</v>
      </c>
      <c r="H146" s="76"/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 t="e">
        <f>#REF!</f>
        <v>#REF!</v>
      </c>
      <c r="N146" s="25" t="e">
        <f>#REF!</f>
        <v>#REF!</v>
      </c>
      <c r="O146" s="25">
        <f>G146</f>
        <v>30</v>
      </c>
      <c r="P146" s="25" t="e">
        <f>#REF!</f>
        <v>#REF!</v>
      </c>
    </row>
    <row r="147" spans="1:16" s="26" customFormat="1" x14ac:dyDescent="0.2">
      <c r="A147" s="70">
        <v>139</v>
      </c>
      <c r="B147" s="92" t="s">
        <v>304</v>
      </c>
      <c r="C147" s="72" t="s">
        <v>528</v>
      </c>
      <c r="D147" s="71"/>
      <c r="E147" s="73" t="s">
        <v>314</v>
      </c>
      <c r="F147" s="74" t="s">
        <v>529</v>
      </c>
      <c r="G147" s="75">
        <v>1620</v>
      </c>
      <c r="H147" s="76"/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 t="e">
        <f>#REF!</f>
        <v>#REF!</v>
      </c>
      <c r="N147" s="25" t="e">
        <f>#REF!</f>
        <v>#REF!</v>
      </c>
      <c r="O147" s="25">
        <f>G147</f>
        <v>1620</v>
      </c>
      <c r="P147" s="25" t="e">
        <f>#REF!</f>
        <v>#REF!</v>
      </c>
    </row>
    <row r="148" spans="1:16" s="26" customFormat="1" ht="37.6" x14ac:dyDescent="0.2">
      <c r="A148" s="70">
        <v>140</v>
      </c>
      <c r="B148" s="92" t="s">
        <v>304</v>
      </c>
      <c r="C148" s="72" t="s">
        <v>530</v>
      </c>
      <c r="D148" s="71"/>
      <c r="E148" s="73" t="s">
        <v>314</v>
      </c>
      <c r="F148" s="74" t="s">
        <v>531</v>
      </c>
      <c r="G148" s="75">
        <v>12</v>
      </c>
      <c r="H148" s="76"/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 t="e">
        <f>#REF!</f>
        <v>#REF!</v>
      </c>
      <c r="N148" s="25" t="e">
        <f>#REF!</f>
        <v>#REF!</v>
      </c>
      <c r="O148" s="25">
        <f>G148</f>
        <v>12</v>
      </c>
      <c r="P148" s="25" t="e">
        <f>#REF!</f>
        <v>#REF!</v>
      </c>
    </row>
    <row r="149" spans="1:16" s="26" customFormat="1" x14ac:dyDescent="0.2">
      <c r="A149" s="70">
        <v>141</v>
      </c>
      <c r="B149" s="92" t="s">
        <v>304</v>
      </c>
      <c r="C149" s="72" t="s">
        <v>532</v>
      </c>
      <c r="D149" s="71"/>
      <c r="E149" s="73" t="s">
        <v>314</v>
      </c>
      <c r="F149" s="74" t="s">
        <v>533</v>
      </c>
      <c r="G149" s="75">
        <v>110</v>
      </c>
      <c r="H149" s="76"/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 t="e">
        <f>#REF!</f>
        <v>#REF!</v>
      </c>
      <c r="N149" s="25" t="e">
        <f>#REF!</f>
        <v>#REF!</v>
      </c>
      <c r="O149" s="25">
        <f>G149</f>
        <v>110</v>
      </c>
      <c r="P149" s="25" t="e">
        <f>#REF!</f>
        <v>#REF!</v>
      </c>
    </row>
    <row r="150" spans="1:16" s="26" customFormat="1" x14ac:dyDescent="0.2">
      <c r="A150" s="70">
        <v>142</v>
      </c>
      <c r="B150" s="92" t="s">
        <v>304</v>
      </c>
      <c r="C150" s="72" t="s">
        <v>534</v>
      </c>
      <c r="D150" s="71"/>
      <c r="E150" s="73" t="s">
        <v>309</v>
      </c>
      <c r="F150" s="74" t="s">
        <v>535</v>
      </c>
      <c r="G150" s="75">
        <v>3</v>
      </c>
      <c r="H150" s="76"/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 t="e">
        <f>#REF!</f>
        <v>#REF!</v>
      </c>
      <c r="N150" s="25" t="e">
        <f>#REF!</f>
        <v>#REF!</v>
      </c>
      <c r="O150" s="25">
        <f>G150</f>
        <v>3</v>
      </c>
      <c r="P150" s="25" t="e">
        <f>#REF!</f>
        <v>#REF!</v>
      </c>
    </row>
    <row r="151" spans="1:16" s="26" customFormat="1" x14ac:dyDescent="0.2">
      <c r="A151" s="70">
        <v>143</v>
      </c>
      <c r="B151" s="92" t="s">
        <v>304</v>
      </c>
      <c r="C151" s="72" t="s">
        <v>536</v>
      </c>
      <c r="D151" s="71"/>
      <c r="E151" s="73" t="s">
        <v>309</v>
      </c>
      <c r="F151" s="74">
        <v>135</v>
      </c>
      <c r="G151" s="75">
        <v>5.8000000000000007</v>
      </c>
      <c r="H151" s="76"/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 t="e">
        <f>#REF!</f>
        <v>#REF!</v>
      </c>
      <c r="N151" s="25" t="e">
        <f>#REF!</f>
        <v>#REF!</v>
      </c>
      <c r="O151" s="25">
        <f>G151</f>
        <v>5.8000000000000007</v>
      </c>
      <c r="P151" s="25" t="e">
        <f>#REF!</f>
        <v>#REF!</v>
      </c>
    </row>
    <row r="152" spans="1:16" s="26" customFormat="1" x14ac:dyDescent="0.2">
      <c r="A152" s="70">
        <v>144</v>
      </c>
      <c r="B152" s="92" t="s">
        <v>304</v>
      </c>
      <c r="C152" s="72" t="s">
        <v>537</v>
      </c>
      <c r="D152" s="71"/>
      <c r="E152" s="73" t="s">
        <v>306</v>
      </c>
      <c r="F152" s="74">
        <v>252</v>
      </c>
      <c r="G152" s="75">
        <v>4</v>
      </c>
      <c r="H152" s="76"/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 t="e">
        <f>#REF!</f>
        <v>#REF!</v>
      </c>
      <c r="N152" s="25" t="e">
        <f>#REF!</f>
        <v>#REF!</v>
      </c>
      <c r="O152" s="25">
        <f>G152</f>
        <v>4</v>
      </c>
      <c r="P152" s="25" t="e">
        <f>#REF!</f>
        <v>#REF!</v>
      </c>
    </row>
    <row r="153" spans="1:16" s="26" customFormat="1" x14ac:dyDescent="0.2">
      <c r="A153" s="70">
        <v>145</v>
      </c>
      <c r="B153" s="92" t="s">
        <v>304</v>
      </c>
      <c r="C153" s="72" t="s">
        <v>537</v>
      </c>
      <c r="D153" s="71"/>
      <c r="E153" s="73" t="s">
        <v>309</v>
      </c>
      <c r="F153" s="74">
        <v>252</v>
      </c>
      <c r="G153" s="75">
        <v>1</v>
      </c>
      <c r="H153" s="76"/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 t="e">
        <f>#REF!</f>
        <v>#REF!</v>
      </c>
      <c r="N153" s="25" t="e">
        <f>#REF!</f>
        <v>#REF!</v>
      </c>
      <c r="O153" s="25">
        <f>G153</f>
        <v>1</v>
      </c>
      <c r="P153" s="25" t="e">
        <f>#REF!</f>
        <v>#REF!</v>
      </c>
    </row>
    <row r="154" spans="1:16" s="26" customFormat="1" x14ac:dyDescent="0.2">
      <c r="A154" s="70">
        <v>146</v>
      </c>
      <c r="B154" s="92" t="s">
        <v>304</v>
      </c>
      <c r="C154" s="72" t="s">
        <v>538</v>
      </c>
      <c r="D154" s="71"/>
      <c r="E154" s="73" t="s">
        <v>306</v>
      </c>
      <c r="F154" s="74" t="s">
        <v>539</v>
      </c>
      <c r="G154" s="75">
        <v>923</v>
      </c>
      <c r="H154" s="76"/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 t="e">
        <f>#REF!</f>
        <v>#REF!</v>
      </c>
      <c r="N154" s="25" t="e">
        <f>#REF!</f>
        <v>#REF!</v>
      </c>
      <c r="O154" s="25">
        <f>G154</f>
        <v>923</v>
      </c>
      <c r="P154" s="25" t="e">
        <f>#REF!</f>
        <v>#REF!</v>
      </c>
    </row>
    <row r="155" spans="1:16" s="26" customFormat="1" ht="25.05" x14ac:dyDescent="0.2">
      <c r="A155" s="70">
        <v>147</v>
      </c>
      <c r="B155" s="92" t="s">
        <v>304</v>
      </c>
      <c r="C155" s="72" t="s">
        <v>540</v>
      </c>
      <c r="D155" s="71"/>
      <c r="E155" s="73" t="s">
        <v>306</v>
      </c>
      <c r="F155" s="74" t="s">
        <v>541</v>
      </c>
      <c r="G155" s="75">
        <v>4750</v>
      </c>
      <c r="H155" s="76"/>
      <c r="I155" s="25" t="e">
        <f>#REF!</f>
        <v>#REF!</v>
      </c>
      <c r="J155" s="25" t="e">
        <f>#REF!</f>
        <v>#REF!</v>
      </c>
      <c r="K155" s="25" t="e">
        <f>#REF!</f>
        <v>#REF!</v>
      </c>
      <c r="L155" s="25" t="e">
        <f>#REF!</f>
        <v>#REF!</v>
      </c>
      <c r="M155" s="25" t="e">
        <f>#REF!</f>
        <v>#REF!</v>
      </c>
      <c r="N155" s="25" t="e">
        <f>#REF!</f>
        <v>#REF!</v>
      </c>
      <c r="O155" s="25">
        <f>G155</f>
        <v>4750</v>
      </c>
      <c r="P155" s="25" t="e">
        <f>#REF!</f>
        <v>#REF!</v>
      </c>
    </row>
    <row r="156" spans="1:16" s="26" customFormat="1" ht="25.05" x14ac:dyDescent="0.2">
      <c r="A156" s="70">
        <v>148</v>
      </c>
      <c r="B156" s="92" t="s">
        <v>304</v>
      </c>
      <c r="C156" s="72" t="s">
        <v>542</v>
      </c>
      <c r="D156" s="71"/>
      <c r="E156" s="73" t="s">
        <v>306</v>
      </c>
      <c r="F156" s="74" t="s">
        <v>543</v>
      </c>
      <c r="G156" s="75">
        <v>1400</v>
      </c>
      <c r="H156" s="76"/>
      <c r="I156" s="25" t="e">
        <f>#REF!</f>
        <v>#REF!</v>
      </c>
      <c r="J156" s="25" t="e">
        <f>#REF!</f>
        <v>#REF!</v>
      </c>
      <c r="K156" s="25" t="e">
        <f>#REF!</f>
        <v>#REF!</v>
      </c>
      <c r="L156" s="25" t="e">
        <f>#REF!</f>
        <v>#REF!</v>
      </c>
      <c r="M156" s="25" t="e">
        <f>#REF!</f>
        <v>#REF!</v>
      </c>
      <c r="N156" s="25" t="e">
        <f>#REF!</f>
        <v>#REF!</v>
      </c>
      <c r="O156" s="25">
        <f>G156</f>
        <v>1400</v>
      </c>
      <c r="P156" s="25" t="e">
        <f>#REF!</f>
        <v>#REF!</v>
      </c>
    </row>
    <row r="157" spans="1:16" s="26" customFormat="1" ht="25.05" x14ac:dyDescent="0.2">
      <c r="A157" s="70">
        <v>149</v>
      </c>
      <c r="B157" s="92" t="s">
        <v>304</v>
      </c>
      <c r="C157" s="72" t="s">
        <v>544</v>
      </c>
      <c r="D157" s="71"/>
      <c r="E157" s="73" t="s">
        <v>306</v>
      </c>
      <c r="F157" s="74" t="s">
        <v>545</v>
      </c>
      <c r="G157" s="75">
        <v>1009</v>
      </c>
      <c r="H157" s="76"/>
      <c r="I157" s="25" t="e">
        <f>#REF!</f>
        <v>#REF!</v>
      </c>
      <c r="J157" s="25" t="e">
        <f>#REF!</f>
        <v>#REF!</v>
      </c>
      <c r="K157" s="25" t="e">
        <f>#REF!</f>
        <v>#REF!</v>
      </c>
      <c r="L157" s="25" t="e">
        <f>#REF!</f>
        <v>#REF!</v>
      </c>
      <c r="M157" s="25" t="e">
        <f>#REF!</f>
        <v>#REF!</v>
      </c>
      <c r="N157" s="25" t="e">
        <f>#REF!</f>
        <v>#REF!</v>
      </c>
      <c r="O157" s="25">
        <f>G157</f>
        <v>1009</v>
      </c>
      <c r="P157" s="25" t="e">
        <f>#REF!</f>
        <v>#REF!</v>
      </c>
    </row>
    <row r="158" spans="1:16" s="26" customFormat="1" ht="25.05" x14ac:dyDescent="0.2">
      <c r="A158" s="70">
        <v>150</v>
      </c>
      <c r="B158" s="92" t="s">
        <v>304</v>
      </c>
      <c r="C158" s="72" t="s">
        <v>546</v>
      </c>
      <c r="D158" s="71"/>
      <c r="E158" s="73" t="s">
        <v>306</v>
      </c>
      <c r="F158" s="74" t="s">
        <v>547</v>
      </c>
      <c r="G158" s="75">
        <v>10</v>
      </c>
      <c r="H158" s="76"/>
      <c r="I158" s="25" t="e">
        <f>#REF!</f>
        <v>#REF!</v>
      </c>
      <c r="J158" s="25" t="e">
        <f>#REF!</f>
        <v>#REF!</v>
      </c>
      <c r="K158" s="25" t="e">
        <f>#REF!</f>
        <v>#REF!</v>
      </c>
      <c r="L158" s="25" t="e">
        <f>#REF!</f>
        <v>#REF!</v>
      </c>
      <c r="M158" s="25" t="e">
        <f>#REF!</f>
        <v>#REF!</v>
      </c>
      <c r="N158" s="25" t="e">
        <f>#REF!</f>
        <v>#REF!</v>
      </c>
      <c r="O158" s="25">
        <f>G158</f>
        <v>10</v>
      </c>
      <c r="P158" s="25" t="e">
        <f>#REF!</f>
        <v>#REF!</v>
      </c>
    </row>
    <row r="159" spans="1:16" s="26" customFormat="1" ht="25.7" thickBot="1" x14ac:dyDescent="0.25">
      <c r="A159" s="70">
        <v>151</v>
      </c>
      <c r="B159" s="92" t="s">
        <v>304</v>
      </c>
      <c r="C159" s="72" t="s">
        <v>548</v>
      </c>
      <c r="D159" s="71"/>
      <c r="E159" s="73" t="s">
        <v>306</v>
      </c>
      <c r="F159" s="74" t="s">
        <v>549</v>
      </c>
      <c r="G159" s="75">
        <v>2160</v>
      </c>
      <c r="H159" s="76"/>
      <c r="I159" s="25" t="e">
        <f>#REF!</f>
        <v>#REF!</v>
      </c>
      <c r="J159" s="25" t="e">
        <f>#REF!</f>
        <v>#REF!</v>
      </c>
      <c r="K159" s="25" t="e">
        <f>#REF!</f>
        <v>#REF!</v>
      </c>
      <c r="L159" s="25" t="e">
        <f>#REF!</f>
        <v>#REF!</v>
      </c>
      <c r="M159" s="25" t="e">
        <f>#REF!</f>
        <v>#REF!</v>
      </c>
      <c r="N159" s="25" t="e">
        <f>#REF!</f>
        <v>#REF!</v>
      </c>
      <c r="O159" s="25">
        <f>G159</f>
        <v>2160</v>
      </c>
      <c r="P159" s="25" t="e">
        <f>#REF!</f>
        <v>#REF!</v>
      </c>
    </row>
    <row r="160" spans="1:16" s="17" customFormat="1" ht="13.8" customHeight="1" thickBot="1" x14ac:dyDescent="0.3">
      <c r="A160" s="35"/>
      <c r="B160" s="29" t="s">
        <v>550</v>
      </c>
      <c r="C160" s="77"/>
      <c r="D160" s="29"/>
      <c r="E160" s="29"/>
      <c r="F160" s="30"/>
      <c r="G160" s="31">
        <f>SUM(Лист1!O11:O159)</f>
        <v>44777.3</v>
      </c>
      <c r="H160" s="33"/>
    </row>
    <row r="161" s="17" customFormat="1" ht="12.55" customHeight="1" x14ac:dyDescent="0.2"/>
  </sheetData>
  <mergeCells count="10">
    <mergeCell ref="A1:D2"/>
    <mergeCell ref="A3:D3"/>
    <mergeCell ref="A11:A13"/>
    <mergeCell ref="B11:B13"/>
    <mergeCell ref="C11:C13"/>
    <mergeCell ref="D11:D13"/>
    <mergeCell ref="G12:G13"/>
    <mergeCell ref="E11:E13"/>
    <mergeCell ref="F11:F13"/>
    <mergeCell ref="H11:H13"/>
  </mergeCells>
  <printOptions horizontalCentered="1"/>
  <pageMargins left="0.39370078740157483" right="0.39370078740157483" top="0.59055118110236227" bottom="0.19685039370078741" header="0.51181102362204722" footer="0"/>
  <pageSetup paperSize="9" scale="85" fitToHeight="0" orientation="landscape" r:id="rId1"/>
  <rowBreaks count="1" manualBreakCount="1">
    <brk id="1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19" workbookViewId="0">
      <selection activeCell="D2" sqref="D2"/>
    </sheetView>
  </sheetViews>
  <sheetFormatPr defaultColWidth="9.109375" defaultRowHeight="12.55" x14ac:dyDescent="0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3" t="s">
        <v>274</v>
      </c>
    </row>
    <row r="3" spans="1:5" ht="25.05" x14ac:dyDescent="0.2">
      <c r="B3" s="1" t="s">
        <v>0</v>
      </c>
      <c r="D3" s="1" t="s">
        <v>5</v>
      </c>
      <c r="E3" s="6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25.05" x14ac:dyDescent="0.2">
      <c r="A6" s="90" t="s">
        <v>257</v>
      </c>
      <c r="B6" s="1" t="s">
        <v>9</v>
      </c>
      <c r="D6" s="1" t="s">
        <v>10</v>
      </c>
      <c r="E6" s="4" t="s">
        <v>277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">
      <c r="A12" s="1"/>
      <c r="B12" s="1" t="s">
        <v>17</v>
      </c>
      <c r="C12" s="1"/>
      <c r="D12" s="1" t="s">
        <v>19</v>
      </c>
      <c r="E12" s="67" t="s">
        <v>270</v>
      </c>
    </row>
    <row r="13" spans="1:5" ht="37.6" x14ac:dyDescent="0.2">
      <c r="B13" s="1" t="s">
        <v>17</v>
      </c>
      <c r="C13" s="1" t="s">
        <v>18</v>
      </c>
      <c r="D13" s="1" t="s">
        <v>20</v>
      </c>
      <c r="E13" s="2" t="s">
        <v>283</v>
      </c>
    </row>
    <row r="14" spans="1:5" ht="37.6" x14ac:dyDescent="0.2">
      <c r="B14" s="1" t="s">
        <v>17</v>
      </c>
      <c r="C14" s="1" t="s">
        <v>18</v>
      </c>
      <c r="D14" s="1" t="s">
        <v>21</v>
      </c>
      <c r="E14" s="2" t="s">
        <v>284</v>
      </c>
    </row>
    <row r="15" spans="1:5" ht="25.05" x14ac:dyDescent="0.2">
      <c r="B15" s="1" t="s">
        <v>17</v>
      </c>
      <c r="C15" s="1" t="s">
        <v>18</v>
      </c>
      <c r="D15" s="1" t="s">
        <v>22</v>
      </c>
      <c r="E15" s="2" t="s">
        <v>285</v>
      </c>
    </row>
    <row r="16" spans="1:5" ht="25.05" x14ac:dyDescent="0.2">
      <c r="B16" s="1" t="s">
        <v>17</v>
      </c>
      <c r="C16" s="1" t="s">
        <v>18</v>
      </c>
      <c r="D16" s="1" t="s">
        <v>23</v>
      </c>
      <c r="E16" s="2" t="s">
        <v>275</v>
      </c>
    </row>
    <row r="17" spans="1:6" s="5" customFormat="1" ht="25.05" x14ac:dyDescent="0.2">
      <c r="A17" s="1"/>
      <c r="B17" s="1" t="s">
        <v>17</v>
      </c>
      <c r="C17" s="1"/>
      <c r="D17" s="7" t="s">
        <v>24</v>
      </c>
      <c r="E17" s="67" t="s">
        <v>271</v>
      </c>
      <c r="F17" s="67"/>
    </row>
    <row r="18" spans="1:6" s="9" customFormat="1" x14ac:dyDescent="0.2">
      <c r="A18" s="8"/>
      <c r="B18" s="8" t="s">
        <v>17</v>
      </c>
      <c r="C18" s="8"/>
      <c r="D18" s="8" t="s">
        <v>25</v>
      </c>
      <c r="E18" s="68" t="s">
        <v>269</v>
      </c>
    </row>
    <row r="19" spans="1:6" s="9" customFormat="1" ht="37.6" x14ac:dyDescent="0.2">
      <c r="A19" s="8"/>
      <c r="B19" s="8" t="s">
        <v>17</v>
      </c>
      <c r="C19" s="8"/>
      <c r="D19" s="8" t="s">
        <v>26</v>
      </c>
      <c r="E19" s="4" t="s">
        <v>278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256</v>
      </c>
    </row>
    <row r="26" spans="1:6" ht="13.15" x14ac:dyDescent="0.25">
      <c r="A26" s="55" t="s">
        <v>257</v>
      </c>
      <c r="B26" s="55" t="s">
        <v>281</v>
      </c>
      <c r="C26" s="55"/>
      <c r="D26" s="55"/>
      <c r="E26" s="56"/>
    </row>
    <row r="27" spans="1:6" ht="38.200000000000003" x14ac:dyDescent="0.25">
      <c r="A27" s="55" t="s">
        <v>257</v>
      </c>
      <c r="B27" s="57" t="s">
        <v>28</v>
      </c>
      <c r="C27" s="57"/>
      <c r="D27" s="57" t="s">
        <v>31</v>
      </c>
      <c r="E27" s="58" t="s">
        <v>282</v>
      </c>
    </row>
    <row r="28" spans="1:6" ht="37.6" x14ac:dyDescent="0.2">
      <c r="A28" s="57" t="s">
        <v>257</v>
      </c>
      <c r="B28" s="57" t="s">
        <v>28</v>
      </c>
      <c r="C28" s="57"/>
      <c r="D28" s="57" t="s">
        <v>31</v>
      </c>
      <c r="E28" s="58" t="s">
        <v>280</v>
      </c>
    </row>
    <row r="30" spans="1:6" x14ac:dyDescent="0.2">
      <c r="B30" s="1" t="s">
        <v>28</v>
      </c>
      <c r="D30" s="90" t="s">
        <v>295</v>
      </c>
      <c r="E30" s="91" t="s">
        <v>297</v>
      </c>
    </row>
    <row r="31" spans="1:6" x14ac:dyDescent="0.2">
      <c r="B31" s="1" t="s">
        <v>28</v>
      </c>
      <c r="D31" s="90" t="s">
        <v>296</v>
      </c>
      <c r="E31" s="91" t="s">
        <v>298</v>
      </c>
    </row>
    <row r="32" spans="1:6" ht="62.65" x14ac:dyDescent="0.2">
      <c r="A32" s="90" t="s">
        <v>257</v>
      </c>
      <c r="B32" s="1" t="s">
        <v>28</v>
      </c>
      <c r="D32" s="1" t="s">
        <v>32</v>
      </c>
      <c r="E32" s="91" t="s">
        <v>286</v>
      </c>
    </row>
    <row r="33" spans="1:5" ht="37.6" x14ac:dyDescent="0.2">
      <c r="A33" s="90"/>
      <c r="B33" s="1" t="s">
        <v>28</v>
      </c>
      <c r="D33" s="1" t="s">
        <v>32</v>
      </c>
      <c r="E33" s="91" t="s">
        <v>299</v>
      </c>
    </row>
    <row r="34" spans="1:5" x14ac:dyDescent="0.2">
      <c r="B34" s="1" t="s">
        <v>28</v>
      </c>
      <c r="D34" s="1" t="s">
        <v>33</v>
      </c>
      <c r="E34" s="2" t="s">
        <v>279</v>
      </c>
    </row>
    <row r="36" spans="1:5" ht="25.05" x14ac:dyDescent="0.2">
      <c r="B36" s="1" t="s">
        <v>28</v>
      </c>
      <c r="D36" s="1" t="s">
        <v>34</v>
      </c>
      <c r="E36" s="2" t="s">
        <v>35</v>
      </c>
    </row>
    <row r="37" spans="1:5" x14ac:dyDescent="0.2">
      <c r="B37" s="1" t="s">
        <v>28</v>
      </c>
      <c r="D37" s="1" t="s">
        <v>36</v>
      </c>
      <c r="E37" s="2" t="s">
        <v>37</v>
      </c>
    </row>
    <row r="38" spans="1:5" x14ac:dyDescent="0.2">
      <c r="B38" s="1" t="s">
        <v>28</v>
      </c>
      <c r="C38" s="1" t="s">
        <v>38</v>
      </c>
      <c r="D38" s="1" t="s">
        <v>39</v>
      </c>
      <c r="E38" s="2" t="s">
        <v>40</v>
      </c>
    </row>
    <row r="39" spans="1:5" x14ac:dyDescent="0.2">
      <c r="B39" s="1" t="s">
        <v>28</v>
      </c>
      <c r="D39" s="1" t="s">
        <v>41</v>
      </c>
      <c r="E39" s="2" t="s">
        <v>42</v>
      </c>
    </row>
    <row r="40" spans="1:5" x14ac:dyDescent="0.2">
      <c r="B40" s="1" t="s">
        <v>28</v>
      </c>
      <c r="C40" s="1" t="s">
        <v>38</v>
      </c>
      <c r="D40" s="1" t="s">
        <v>43</v>
      </c>
      <c r="E40" s="2" t="s">
        <v>44</v>
      </c>
    </row>
    <row r="41" spans="1:5" x14ac:dyDescent="0.2">
      <c r="B41" s="1" t="s">
        <v>28</v>
      </c>
      <c r="D41" s="1" t="s">
        <v>45</v>
      </c>
      <c r="E41" s="2" t="s">
        <v>46</v>
      </c>
    </row>
    <row r="42" spans="1:5" x14ac:dyDescent="0.2">
      <c r="B42" s="1" t="s">
        <v>28</v>
      </c>
      <c r="C42" s="1" t="s">
        <v>38</v>
      </c>
      <c r="D42" s="1" t="s">
        <v>47</v>
      </c>
      <c r="E42" s="2" t="s">
        <v>48</v>
      </c>
    </row>
    <row r="43" spans="1:5" x14ac:dyDescent="0.2">
      <c r="B43" s="1" t="s">
        <v>28</v>
      </c>
      <c r="D43" s="1" t="s">
        <v>49</v>
      </c>
      <c r="E43" s="2" t="s">
        <v>50</v>
      </c>
    </row>
    <row r="44" spans="1:5" x14ac:dyDescent="0.2">
      <c r="B44" s="1" t="s">
        <v>28</v>
      </c>
      <c r="C44" s="1" t="s">
        <v>38</v>
      </c>
      <c r="D44" s="1" t="s">
        <v>51</v>
      </c>
      <c r="E44" s="2" t="s">
        <v>52</v>
      </c>
    </row>
    <row r="45" spans="1:5" x14ac:dyDescent="0.2">
      <c r="B45" s="1" t="s">
        <v>28</v>
      </c>
      <c r="D45" s="1" t="s">
        <v>53</v>
      </c>
      <c r="E45" s="2" t="s">
        <v>54</v>
      </c>
    </row>
    <row r="46" spans="1:5" x14ac:dyDescent="0.2">
      <c r="B46" s="1" t="s">
        <v>28</v>
      </c>
      <c r="C46" s="1" t="s">
        <v>38</v>
      </c>
      <c r="D46" s="1" t="s">
        <v>55</v>
      </c>
      <c r="E46" s="2" t="s">
        <v>56</v>
      </c>
    </row>
    <row r="47" spans="1:5" x14ac:dyDescent="0.2">
      <c r="B47" s="1" t="s">
        <v>28</v>
      </c>
      <c r="D47" s="1" t="s">
        <v>57</v>
      </c>
      <c r="E47" s="2" t="s">
        <v>58</v>
      </c>
    </row>
    <row r="48" spans="1:5" x14ac:dyDescent="0.2">
      <c r="B48" s="1" t="s">
        <v>28</v>
      </c>
      <c r="C48" s="1" t="s">
        <v>38</v>
      </c>
      <c r="D48" s="1" t="s">
        <v>59</v>
      </c>
      <c r="E48" s="2" t="s">
        <v>60</v>
      </c>
    </row>
    <row r="49" spans="2:5" x14ac:dyDescent="0.2">
      <c r="B49" s="1" t="s">
        <v>28</v>
      </c>
      <c r="D49" s="1" t="s">
        <v>61</v>
      </c>
      <c r="E49" s="2" t="s">
        <v>62</v>
      </c>
    </row>
    <row r="50" spans="2:5" x14ac:dyDescent="0.2">
      <c r="B50" s="1" t="s">
        <v>28</v>
      </c>
      <c r="C50" s="1" t="s">
        <v>38</v>
      </c>
      <c r="D50" s="1" t="s">
        <v>63</v>
      </c>
      <c r="E50" s="2" t="s">
        <v>64</v>
      </c>
    </row>
    <row r="51" spans="2:5" x14ac:dyDescent="0.2">
      <c r="B51" s="1" t="s">
        <v>28</v>
      </c>
      <c r="D51" s="1" t="s">
        <v>65</v>
      </c>
      <c r="E51" s="2" t="s">
        <v>66</v>
      </c>
    </row>
    <row r="52" spans="2:5" x14ac:dyDescent="0.2">
      <c r="B52" s="1" t="s">
        <v>28</v>
      </c>
      <c r="C52" s="1" t="s">
        <v>38</v>
      </c>
      <c r="D52" s="1" t="s">
        <v>67</v>
      </c>
      <c r="E52" s="2" t="s">
        <v>68</v>
      </c>
    </row>
    <row r="54" spans="2:5" x14ac:dyDescent="0.2">
      <c r="B54" s="1" t="s">
        <v>259</v>
      </c>
      <c r="D54" s="1" t="s">
        <v>260</v>
      </c>
      <c r="E54" s="2" t="s">
        <v>273</v>
      </c>
    </row>
    <row r="55" spans="2:5" x14ac:dyDescent="0.2">
      <c r="B55" s="1" t="s">
        <v>259</v>
      </c>
      <c r="C55" s="1" t="s">
        <v>38</v>
      </c>
      <c r="D55" s="1" t="s">
        <v>261</v>
      </c>
      <c r="E55" s="2" t="s">
        <v>73</v>
      </c>
    </row>
    <row r="56" spans="2:5" x14ac:dyDescent="0.2">
      <c r="B56" s="1" t="s">
        <v>259</v>
      </c>
      <c r="C56" s="1" t="s">
        <v>38</v>
      </c>
      <c r="D56" s="1" t="s">
        <v>262</v>
      </c>
      <c r="E56" s="2" t="s">
        <v>75</v>
      </c>
    </row>
    <row r="57" spans="2:5" x14ac:dyDescent="0.2">
      <c r="B57" s="1" t="s">
        <v>259</v>
      </c>
      <c r="C57" s="1" t="s">
        <v>38</v>
      </c>
      <c r="D57" s="1" t="s">
        <v>263</v>
      </c>
      <c r="E57" s="2" t="s">
        <v>77</v>
      </c>
    </row>
    <row r="58" spans="2:5" x14ac:dyDescent="0.2">
      <c r="B58" s="1" t="s">
        <v>259</v>
      </c>
      <c r="C58" s="1" t="s">
        <v>38</v>
      </c>
      <c r="D58" s="1" t="s">
        <v>264</v>
      </c>
      <c r="E58" s="2" t="s">
        <v>79</v>
      </c>
    </row>
    <row r="59" spans="2:5" x14ac:dyDescent="0.2">
      <c r="B59" s="1" t="s">
        <v>259</v>
      </c>
      <c r="C59" s="1" t="s">
        <v>38</v>
      </c>
      <c r="D59" s="1" t="s">
        <v>265</v>
      </c>
      <c r="E59" s="2" t="s">
        <v>81</v>
      </c>
    </row>
    <row r="60" spans="2:5" x14ac:dyDescent="0.2">
      <c r="B60" s="1" t="s">
        <v>259</v>
      </c>
      <c r="C60" s="1" t="s">
        <v>38</v>
      </c>
      <c r="D60" s="1" t="s">
        <v>266</v>
      </c>
      <c r="E60" s="2" t="s">
        <v>83</v>
      </c>
    </row>
    <row r="61" spans="2:5" x14ac:dyDescent="0.2">
      <c r="B61" s="1" t="s">
        <v>259</v>
      </c>
      <c r="C61" s="1" t="s">
        <v>38</v>
      </c>
      <c r="D61" s="1" t="s">
        <v>267</v>
      </c>
      <c r="E61" s="2" t="s">
        <v>85</v>
      </c>
    </row>
    <row r="62" spans="2:5" x14ac:dyDescent="0.2">
      <c r="B62" s="1" t="s">
        <v>259</v>
      </c>
      <c r="C62" s="1" t="s">
        <v>38</v>
      </c>
      <c r="D62" s="1" t="s">
        <v>268</v>
      </c>
      <c r="E62" s="2" t="s">
        <v>87</v>
      </c>
    </row>
    <row r="64" spans="2:5" x14ac:dyDescent="0.2">
      <c r="B64" s="1" t="s">
        <v>69</v>
      </c>
      <c r="D64" s="1" t="s">
        <v>70</v>
      </c>
      <c r="E64" s="2" t="s">
        <v>71</v>
      </c>
    </row>
    <row r="65" spans="2:5" x14ac:dyDescent="0.2">
      <c r="B65" s="1" t="s">
        <v>69</v>
      </c>
      <c r="C65" s="1" t="s">
        <v>38</v>
      </c>
      <c r="D65" s="1" t="s">
        <v>72</v>
      </c>
      <c r="E65" s="2" t="s">
        <v>73</v>
      </c>
    </row>
    <row r="66" spans="2:5" x14ac:dyDescent="0.2">
      <c r="B66" s="1" t="s">
        <v>69</v>
      </c>
      <c r="C66" s="1" t="s">
        <v>38</v>
      </c>
      <c r="D66" s="1" t="s">
        <v>74</v>
      </c>
      <c r="E66" s="2" t="s">
        <v>75</v>
      </c>
    </row>
    <row r="67" spans="2:5" x14ac:dyDescent="0.2">
      <c r="B67" s="1" t="s">
        <v>69</v>
      </c>
      <c r="C67" s="1" t="s">
        <v>38</v>
      </c>
      <c r="D67" s="1" t="s">
        <v>76</v>
      </c>
      <c r="E67" s="2" t="s">
        <v>77</v>
      </c>
    </row>
    <row r="68" spans="2:5" x14ac:dyDescent="0.2">
      <c r="B68" s="1" t="s">
        <v>69</v>
      </c>
      <c r="C68" s="1" t="s">
        <v>38</v>
      </c>
      <c r="D68" s="1" t="s">
        <v>78</v>
      </c>
      <c r="E68" s="2" t="s">
        <v>79</v>
      </c>
    </row>
    <row r="69" spans="2:5" x14ac:dyDescent="0.2">
      <c r="B69" s="1" t="s">
        <v>69</v>
      </c>
      <c r="C69" s="1" t="s">
        <v>38</v>
      </c>
      <c r="D69" s="1" t="s">
        <v>80</v>
      </c>
      <c r="E69" s="2" t="s">
        <v>81</v>
      </c>
    </row>
    <row r="70" spans="2:5" x14ac:dyDescent="0.2">
      <c r="B70" s="1" t="s">
        <v>69</v>
      </c>
      <c r="C70" s="1" t="s">
        <v>38</v>
      </c>
      <c r="D70" s="1" t="s">
        <v>82</v>
      </c>
      <c r="E70" s="2" t="s">
        <v>83</v>
      </c>
    </row>
    <row r="71" spans="2:5" x14ac:dyDescent="0.2">
      <c r="B71" s="1" t="s">
        <v>69</v>
      </c>
      <c r="C71" s="1" t="s">
        <v>38</v>
      </c>
      <c r="D71" s="1" t="s">
        <v>84</v>
      </c>
      <c r="E71" s="2" t="s">
        <v>85</v>
      </c>
    </row>
    <row r="72" spans="2:5" x14ac:dyDescent="0.2">
      <c r="B72" s="1" t="s">
        <v>69</v>
      </c>
      <c r="C72" s="1" t="s">
        <v>38</v>
      </c>
      <c r="D72" s="1" t="s">
        <v>86</v>
      </c>
      <c r="E72" s="2" t="s">
        <v>87</v>
      </c>
    </row>
    <row r="74" spans="2:5" x14ac:dyDescent="0.2">
      <c r="B74" s="1" t="s">
        <v>88</v>
      </c>
      <c r="D74" s="1" t="s">
        <v>89</v>
      </c>
      <c r="E74" s="2" t="s">
        <v>90</v>
      </c>
    </row>
    <row r="75" spans="2:5" x14ac:dyDescent="0.2">
      <c r="B75" s="1" t="s">
        <v>88</v>
      </c>
      <c r="C75" s="1" t="s">
        <v>38</v>
      </c>
      <c r="D75" s="1" t="s">
        <v>91</v>
      </c>
      <c r="E75" s="2" t="s">
        <v>73</v>
      </c>
    </row>
    <row r="76" spans="2:5" x14ac:dyDescent="0.2">
      <c r="B76" s="1" t="s">
        <v>88</v>
      </c>
      <c r="C76" s="1" t="s">
        <v>38</v>
      </c>
      <c r="D76" s="1" t="s">
        <v>92</v>
      </c>
      <c r="E76" s="2" t="s">
        <v>75</v>
      </c>
    </row>
    <row r="77" spans="2:5" x14ac:dyDescent="0.2">
      <c r="B77" s="1" t="s">
        <v>88</v>
      </c>
      <c r="C77" s="1" t="s">
        <v>38</v>
      </c>
      <c r="D77" s="1" t="s">
        <v>93</v>
      </c>
      <c r="E77" s="2" t="s">
        <v>77</v>
      </c>
    </row>
    <row r="78" spans="2:5" x14ac:dyDescent="0.2">
      <c r="B78" s="1" t="s">
        <v>88</v>
      </c>
      <c r="C78" s="1" t="s">
        <v>38</v>
      </c>
      <c r="D78" s="1" t="s">
        <v>94</v>
      </c>
      <c r="E78" s="2" t="s">
        <v>79</v>
      </c>
    </row>
    <row r="79" spans="2:5" x14ac:dyDescent="0.2">
      <c r="B79" s="1" t="s">
        <v>88</v>
      </c>
      <c r="C79" s="1" t="s">
        <v>38</v>
      </c>
      <c r="D79" s="1" t="s">
        <v>95</v>
      </c>
      <c r="E79" s="2" t="s">
        <v>81</v>
      </c>
    </row>
    <row r="80" spans="2:5" x14ac:dyDescent="0.2">
      <c r="B80" s="1" t="s">
        <v>88</v>
      </c>
      <c r="C80" s="1" t="s">
        <v>38</v>
      </c>
      <c r="D80" s="1" t="s">
        <v>96</v>
      </c>
      <c r="E80" s="2" t="s">
        <v>83</v>
      </c>
    </row>
    <row r="81" spans="2:5" x14ac:dyDescent="0.2">
      <c r="B81" s="1" t="s">
        <v>88</v>
      </c>
      <c r="C81" s="1" t="s">
        <v>38</v>
      </c>
      <c r="D81" s="1" t="s">
        <v>97</v>
      </c>
      <c r="E81" s="2" t="s">
        <v>85</v>
      </c>
    </row>
    <row r="82" spans="2:5" x14ac:dyDescent="0.2">
      <c r="B82" s="1" t="s">
        <v>88</v>
      </c>
      <c r="C82" s="1" t="s">
        <v>38</v>
      </c>
      <c r="D82" s="1" t="s">
        <v>98</v>
      </c>
      <c r="E82" s="2" t="s">
        <v>87</v>
      </c>
    </row>
    <row r="84" spans="2:5" x14ac:dyDescent="0.2">
      <c r="B84" s="1" t="s">
        <v>99</v>
      </c>
      <c r="D84" s="1" t="s">
        <v>100</v>
      </c>
      <c r="E84" s="2" t="s">
        <v>287</v>
      </c>
    </row>
    <row r="85" spans="2:5" x14ac:dyDescent="0.2">
      <c r="B85" s="1" t="s">
        <v>99</v>
      </c>
      <c r="C85" s="1" t="s">
        <v>38</v>
      </c>
      <c r="D85" s="1" t="s">
        <v>101</v>
      </c>
      <c r="E85" s="2" t="s">
        <v>73</v>
      </c>
    </row>
    <row r="86" spans="2:5" x14ac:dyDescent="0.2">
      <c r="B86" s="1" t="s">
        <v>99</v>
      </c>
      <c r="C86" s="1" t="s">
        <v>38</v>
      </c>
      <c r="D86" s="1" t="s">
        <v>102</v>
      </c>
      <c r="E86" s="2" t="s">
        <v>75</v>
      </c>
    </row>
    <row r="87" spans="2:5" x14ac:dyDescent="0.2">
      <c r="B87" s="1" t="s">
        <v>99</v>
      </c>
      <c r="C87" s="1" t="s">
        <v>38</v>
      </c>
      <c r="D87" s="1" t="s">
        <v>103</v>
      </c>
      <c r="E87" s="2" t="s">
        <v>77</v>
      </c>
    </row>
    <row r="88" spans="2:5" x14ac:dyDescent="0.2">
      <c r="B88" s="1" t="s">
        <v>99</v>
      </c>
      <c r="C88" s="1" t="s">
        <v>38</v>
      </c>
      <c r="D88" s="1" t="s">
        <v>104</v>
      </c>
      <c r="E88" s="2" t="s">
        <v>79</v>
      </c>
    </row>
    <row r="89" spans="2:5" x14ac:dyDescent="0.2">
      <c r="B89" s="1" t="s">
        <v>99</v>
      </c>
      <c r="C89" s="1" t="s">
        <v>38</v>
      </c>
      <c r="D89" s="1" t="s">
        <v>105</v>
      </c>
      <c r="E89" s="2" t="s">
        <v>81</v>
      </c>
    </row>
    <row r="90" spans="2:5" x14ac:dyDescent="0.2">
      <c r="B90" s="1" t="s">
        <v>99</v>
      </c>
      <c r="C90" s="1" t="s">
        <v>38</v>
      </c>
      <c r="D90" s="1" t="s">
        <v>106</v>
      </c>
      <c r="E90" s="2" t="s">
        <v>83</v>
      </c>
    </row>
    <row r="91" spans="2:5" x14ac:dyDescent="0.2">
      <c r="B91" s="1" t="s">
        <v>99</v>
      </c>
      <c r="C91" s="1" t="s">
        <v>38</v>
      </c>
      <c r="D91" s="1" t="s">
        <v>107</v>
      </c>
      <c r="E91" s="2" t="s">
        <v>85</v>
      </c>
    </row>
    <row r="92" spans="2:5" x14ac:dyDescent="0.2">
      <c r="B92" s="1" t="s">
        <v>99</v>
      </c>
      <c r="C92" s="1" t="s">
        <v>38</v>
      </c>
      <c r="D92" s="1" t="s">
        <v>108</v>
      </c>
      <c r="E92" s="2" t="s">
        <v>87</v>
      </c>
    </row>
    <row r="94" spans="2:5" ht="28.5" customHeight="1" x14ac:dyDescent="0.2">
      <c r="B94" s="1" t="s">
        <v>109</v>
      </c>
      <c r="D94" s="1" t="s">
        <v>110</v>
      </c>
      <c r="E94" s="69" t="s">
        <v>272</v>
      </c>
    </row>
    <row r="95" spans="2:5" x14ac:dyDescent="0.2">
      <c r="B95" s="1" t="s">
        <v>109</v>
      </c>
      <c r="C95" s="1" t="s">
        <v>38</v>
      </c>
      <c r="D95" s="1" t="s">
        <v>111</v>
      </c>
      <c r="E95" s="2" t="s">
        <v>112</v>
      </c>
    </row>
    <row r="96" spans="2:5" x14ac:dyDescent="0.2">
      <c r="B96" s="1" t="s">
        <v>109</v>
      </c>
      <c r="C96" s="1" t="s">
        <v>38</v>
      </c>
      <c r="D96" s="1" t="s">
        <v>113</v>
      </c>
      <c r="E96" s="2" t="s">
        <v>114</v>
      </c>
    </row>
    <row r="97" spans="2:5" x14ac:dyDescent="0.2">
      <c r="B97" s="1" t="s">
        <v>109</v>
      </c>
      <c r="C97" s="1" t="s">
        <v>38</v>
      </c>
      <c r="D97" s="1" t="s">
        <v>115</v>
      </c>
      <c r="E97" s="2" t="s">
        <v>116</v>
      </c>
    </row>
    <row r="98" spans="2:5" x14ac:dyDescent="0.2">
      <c r="B98" s="1" t="s">
        <v>109</v>
      </c>
      <c r="C98" s="1" t="s">
        <v>38</v>
      </c>
      <c r="D98" s="1" t="s">
        <v>117</v>
      </c>
      <c r="E98" s="2" t="s">
        <v>118</v>
      </c>
    </row>
    <row r="99" spans="2:5" x14ac:dyDescent="0.2">
      <c r="B99" s="1" t="s">
        <v>109</v>
      </c>
      <c r="C99" s="1" t="s">
        <v>38</v>
      </c>
      <c r="D99" s="1" t="s">
        <v>119</v>
      </c>
      <c r="E99" s="2" t="s">
        <v>120</v>
      </c>
    </row>
    <row r="100" spans="2:5" x14ac:dyDescent="0.2">
      <c r="B100" s="1" t="s">
        <v>109</v>
      </c>
      <c r="C100" s="1" t="s">
        <v>38</v>
      </c>
      <c r="D100" s="1" t="s">
        <v>121</v>
      </c>
      <c r="E100" s="2" t="s">
        <v>122</v>
      </c>
    </row>
    <row r="101" spans="2:5" x14ac:dyDescent="0.2">
      <c r="B101" s="1" t="s">
        <v>109</v>
      </c>
      <c r="C101" s="1" t="s">
        <v>38</v>
      </c>
      <c r="D101" s="1" t="s">
        <v>123</v>
      </c>
      <c r="E101" s="2" t="s">
        <v>124</v>
      </c>
    </row>
    <row r="102" spans="2:5" x14ac:dyDescent="0.2">
      <c r="B102" s="1" t="s">
        <v>109</v>
      </c>
      <c r="C102" s="1" t="s">
        <v>38</v>
      </c>
      <c r="D102" s="1" t="s">
        <v>125</v>
      </c>
      <c r="E102" s="2" t="s">
        <v>126</v>
      </c>
    </row>
    <row r="104" spans="2:5" x14ac:dyDescent="0.2">
      <c r="B104" s="1" t="s">
        <v>127</v>
      </c>
      <c r="C104" s="1" t="s">
        <v>128</v>
      </c>
      <c r="D104" s="1" t="s">
        <v>129</v>
      </c>
      <c r="E104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opLeftCell="A4" workbookViewId="0">
      <selection activeCell="C15" sqref="C15"/>
    </sheetView>
  </sheetViews>
  <sheetFormatPr defaultColWidth="9.109375" defaultRowHeight="12.55" x14ac:dyDescent="0.2"/>
  <cols>
    <col min="1" max="1" width="2.77734375" style="17" customWidth="1"/>
    <col min="2" max="2" width="12.88671875" style="17" customWidth="1"/>
    <col min="3" max="3" width="22.21875" style="17" customWidth="1"/>
    <col min="4" max="4" width="23.44140625" style="17" customWidth="1"/>
    <col min="5" max="5" width="9" style="17" customWidth="1"/>
    <col min="6" max="6" width="7.109375" style="17" customWidth="1"/>
    <col min="7" max="7" width="9.6640625" style="17" customWidth="1"/>
    <col min="8" max="10" width="9.109375" style="17" customWidth="1"/>
    <col min="11" max="11" width="10.44140625" style="17" customWidth="1"/>
    <col min="12" max="12" width="9.88671875" style="17" customWidth="1"/>
    <col min="13" max="13" width="10.5546875" style="17" customWidth="1"/>
    <col min="14" max="14" width="9.33203125" style="17" customWidth="1"/>
    <col min="15" max="15" width="9.6640625" style="17" customWidth="1"/>
    <col min="16" max="16" width="0.21875" style="17" customWidth="1"/>
    <col min="17" max="17" width="9" style="17" hidden="1" customWidth="1"/>
    <col min="18" max="18" width="8.88671875" style="17" hidden="1" customWidth="1"/>
    <col min="19" max="19" width="8.6640625" style="17" hidden="1" customWidth="1"/>
    <col min="20" max="20" width="8.5546875" style="17" hidden="1" customWidth="1"/>
    <col min="21" max="23" width="8.44140625" style="17" hidden="1" customWidth="1"/>
    <col min="24" max="24" width="9" style="17" hidden="1" customWidth="1"/>
    <col min="25" max="25" width="0.44140625" style="17" hidden="1" customWidth="1"/>
    <col min="26" max="16384" width="9.109375" style="17"/>
  </cols>
  <sheetData>
    <row r="1" spans="1:16" s="10" customFormat="1" ht="13" customHeight="1" x14ac:dyDescent="0.2">
      <c r="A1" s="118"/>
      <c r="B1" s="118"/>
      <c r="C1" s="118"/>
      <c r="D1" s="119"/>
      <c r="E1" s="119"/>
      <c r="O1" s="11"/>
    </row>
    <row r="2" spans="1:16" s="10" customFormat="1" ht="13" customHeight="1" x14ac:dyDescent="0.2">
      <c r="A2" s="120"/>
      <c r="B2" s="120"/>
      <c r="C2" s="120"/>
      <c r="D2" s="120"/>
      <c r="E2" s="120"/>
      <c r="I2" s="12"/>
      <c r="M2" s="13" t="s">
        <v>131</v>
      </c>
      <c r="O2" s="8"/>
      <c r="P2" s="8"/>
    </row>
    <row r="3" spans="1:16" s="10" customFormat="1" ht="13" customHeight="1" x14ac:dyDescent="0.2">
      <c r="A3" s="121" t="s">
        <v>132</v>
      </c>
      <c r="B3" s="121"/>
      <c r="C3" s="121"/>
      <c r="D3" s="121"/>
      <c r="E3" s="121"/>
      <c r="I3" s="12"/>
      <c r="M3" s="13" t="s">
        <v>292</v>
      </c>
      <c r="O3" s="8"/>
      <c r="P3" s="8"/>
    </row>
    <row r="4" spans="1:16" s="10" customFormat="1" ht="13" customHeight="1" x14ac:dyDescent="0.2">
      <c r="I4" s="12"/>
      <c r="M4" s="13" t="s">
        <v>293</v>
      </c>
      <c r="O4" s="8"/>
      <c r="P4" s="8"/>
    </row>
    <row r="5" spans="1:16" s="10" customFormat="1" ht="13" customHeight="1" x14ac:dyDescent="0.2">
      <c r="A5" s="10" t="s">
        <v>133</v>
      </c>
      <c r="I5" s="12"/>
    </row>
    <row r="6" spans="1:16" s="10" customFormat="1" ht="13" customHeight="1" x14ac:dyDescent="0.2">
      <c r="A6" s="10" t="s">
        <v>134</v>
      </c>
      <c r="E6" s="14"/>
      <c r="I6" s="12"/>
    </row>
    <row r="7" spans="1:16" s="10" customFormat="1" ht="13" customHeight="1" x14ac:dyDescent="0.2"/>
    <row r="8" spans="1:16" ht="15.65" x14ac:dyDescent="0.3">
      <c r="A8" s="15" t="s">
        <v>135</v>
      </c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5.65" x14ac:dyDescent="0.3">
      <c r="A9" s="18"/>
      <c r="B9" s="18"/>
      <c r="C9" s="18"/>
      <c r="D9" s="18"/>
      <c r="E9" s="16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6.3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26.3" customHeight="1" x14ac:dyDescent="0.2">
      <c r="A11" s="110" t="s">
        <v>136</v>
      </c>
      <c r="B11" s="113" t="s">
        <v>288</v>
      </c>
      <c r="C11" s="113" t="s">
        <v>289</v>
      </c>
      <c r="D11" s="102" t="s">
        <v>290</v>
      </c>
      <c r="E11" s="102" t="s">
        <v>137</v>
      </c>
      <c r="F11" s="115" t="s">
        <v>138</v>
      </c>
      <c r="G11" s="102" t="s">
        <v>291</v>
      </c>
      <c r="H11" s="102" t="s">
        <v>139</v>
      </c>
      <c r="I11" s="102"/>
      <c r="J11" s="102" t="s">
        <v>140</v>
      </c>
      <c r="K11" s="102"/>
      <c r="L11" s="102"/>
      <c r="M11" s="102"/>
      <c r="N11" s="102" t="s">
        <v>141</v>
      </c>
      <c r="O11" s="102"/>
      <c r="P11" s="105" t="s">
        <v>142</v>
      </c>
    </row>
    <row r="12" spans="1:16" ht="13.15" x14ac:dyDescent="0.2">
      <c r="A12" s="111"/>
      <c r="B12" s="114"/>
      <c r="C12" s="114"/>
      <c r="D12" s="103"/>
      <c r="E12" s="103"/>
      <c r="F12" s="116"/>
      <c r="G12" s="103"/>
      <c r="H12" s="103" t="s">
        <v>143</v>
      </c>
      <c r="I12" s="103" t="s">
        <v>144</v>
      </c>
      <c r="J12" s="103" t="s">
        <v>145</v>
      </c>
      <c r="K12" s="103"/>
      <c r="L12" s="108" t="s">
        <v>146</v>
      </c>
      <c r="M12" s="109"/>
      <c r="N12" s="100" t="s">
        <v>143</v>
      </c>
      <c r="O12" s="100" t="s">
        <v>144</v>
      </c>
      <c r="P12" s="106"/>
    </row>
    <row r="13" spans="1:16" ht="13.8" thickBot="1" x14ac:dyDescent="0.25">
      <c r="A13" s="112"/>
      <c r="B13" s="101"/>
      <c r="C13" s="101"/>
      <c r="D13" s="104"/>
      <c r="E13" s="104"/>
      <c r="F13" s="117"/>
      <c r="G13" s="104"/>
      <c r="H13" s="104"/>
      <c r="I13" s="104"/>
      <c r="J13" s="19" t="s">
        <v>143</v>
      </c>
      <c r="K13" s="19" t="s">
        <v>144</v>
      </c>
      <c r="L13" s="19" t="s">
        <v>143</v>
      </c>
      <c r="M13" s="19" t="s">
        <v>144</v>
      </c>
      <c r="N13" s="101"/>
      <c r="O13" s="101"/>
      <c r="P13" s="107"/>
    </row>
    <row r="14" spans="1:16" ht="13.15" thickBot="1" x14ac:dyDescent="0.25">
      <c r="A14" s="77"/>
      <c r="B14" s="77"/>
      <c r="C14" s="93"/>
      <c r="D14" s="77"/>
      <c r="E14" s="77"/>
      <c r="F14" s="77"/>
      <c r="G14" s="77"/>
      <c r="H14" s="78"/>
      <c r="I14" s="77"/>
      <c r="J14" s="78"/>
      <c r="K14" s="77"/>
      <c r="L14" s="78"/>
      <c r="M14" s="77"/>
      <c r="N14" s="78"/>
      <c r="O14" s="77"/>
      <c r="P14" s="77"/>
    </row>
    <row r="15" spans="1:16" s="24" customFormat="1" ht="15.05" customHeight="1" thickBot="1" x14ac:dyDescent="0.25">
      <c r="A15" s="85"/>
      <c r="B15" s="86"/>
      <c r="C15" s="98"/>
      <c r="D15" s="21"/>
      <c r="E15" s="21"/>
      <c r="F15" s="21"/>
      <c r="G15" s="21"/>
      <c r="H15" s="22"/>
      <c r="I15" s="21"/>
      <c r="J15" s="22"/>
      <c r="K15" s="21"/>
      <c r="L15" s="22"/>
      <c r="M15" s="21"/>
      <c r="N15" s="22"/>
      <c r="O15" s="21"/>
      <c r="P15" s="23"/>
    </row>
    <row r="16" spans="1:16" s="24" customFormat="1" ht="15.05" customHeight="1" thickBot="1" x14ac:dyDescent="0.25">
      <c r="A16" s="79"/>
      <c r="B16" s="87"/>
      <c r="C16" s="94"/>
      <c r="D16" s="80"/>
      <c r="E16" s="80"/>
      <c r="F16" s="80"/>
      <c r="G16" s="80"/>
      <c r="H16" s="81"/>
      <c r="I16" s="80"/>
      <c r="J16" s="81"/>
      <c r="K16" s="80"/>
      <c r="L16" s="81"/>
      <c r="M16" s="80"/>
      <c r="N16" s="81"/>
      <c r="O16" s="80"/>
      <c r="P16" s="82"/>
    </row>
    <row r="17" spans="1:24" x14ac:dyDescent="0.2">
      <c r="A17" s="83"/>
      <c r="B17" s="83"/>
      <c r="C17" s="95"/>
      <c r="D17" s="83"/>
      <c r="E17" s="83"/>
      <c r="F17" s="83"/>
      <c r="G17" s="83"/>
      <c r="H17" s="84"/>
      <c r="I17" s="83"/>
      <c r="J17" s="84"/>
      <c r="K17" s="83"/>
      <c r="L17" s="84"/>
      <c r="M17" s="83"/>
      <c r="N17" s="84"/>
      <c r="O17" s="83"/>
      <c r="P17" s="83"/>
    </row>
    <row r="18" spans="1:24" s="26" customFormat="1" x14ac:dyDescent="0.2">
      <c r="A18" s="70"/>
      <c r="B18" s="92"/>
      <c r="C18" s="96"/>
      <c r="D18" s="72"/>
      <c r="E18" s="71"/>
      <c r="F18" s="73"/>
      <c r="G18" s="74"/>
      <c r="H18" s="75"/>
      <c r="I18" s="74"/>
      <c r="J18" s="75"/>
      <c r="K18" s="74"/>
      <c r="L18" s="75"/>
      <c r="M18" s="74"/>
      <c r="N18" s="75"/>
      <c r="O18" s="74"/>
      <c r="P18" s="76"/>
      <c r="Q18" s="25"/>
      <c r="R18" s="25"/>
      <c r="S18" s="25"/>
      <c r="T18" s="25"/>
      <c r="U18" s="25"/>
      <c r="V18" s="25"/>
      <c r="W18" s="25"/>
      <c r="X18" s="25"/>
    </row>
    <row r="19" spans="1:24" s="26" customFormat="1" ht="13.15" thickBot="1" x14ac:dyDescent="0.25">
      <c r="A19" s="59"/>
      <c r="B19" s="59"/>
      <c r="C19" s="97"/>
      <c r="D19" s="60"/>
      <c r="E19" s="61"/>
      <c r="F19" s="62"/>
      <c r="G19" s="63"/>
      <c r="H19" s="64"/>
      <c r="I19" s="63"/>
      <c r="J19" s="64"/>
      <c r="K19" s="63"/>
      <c r="L19" s="64"/>
      <c r="M19" s="63"/>
      <c r="N19" s="64"/>
      <c r="O19" s="63"/>
      <c r="P19" s="65"/>
      <c r="Q19" s="66"/>
      <c r="R19" s="66"/>
      <c r="S19" s="66"/>
      <c r="T19" s="66"/>
      <c r="U19" s="66"/>
      <c r="V19" s="66"/>
      <c r="W19" s="66"/>
      <c r="X19" s="66"/>
    </row>
    <row r="20" spans="1:24" s="26" customFormat="1" ht="13.8" thickBot="1" x14ac:dyDescent="0.3">
      <c r="A20" s="35"/>
      <c r="B20" s="29" t="s">
        <v>258</v>
      </c>
      <c r="C20" s="88"/>
      <c r="D20" s="89"/>
      <c r="E20" s="29"/>
      <c r="F20" s="29"/>
      <c r="G20" s="30"/>
      <c r="H20" s="31"/>
      <c r="I20" s="32"/>
      <c r="J20" s="31"/>
      <c r="K20" s="32"/>
      <c r="L20" s="31"/>
      <c r="M20" s="32"/>
      <c r="N20" s="31"/>
      <c r="O20" s="32"/>
      <c r="P20" s="33"/>
      <c r="Q20" s="66"/>
      <c r="R20" s="66"/>
      <c r="S20" s="66"/>
      <c r="T20" s="66"/>
      <c r="U20" s="66"/>
      <c r="V20" s="66"/>
      <c r="W20" s="66"/>
      <c r="X20" s="66"/>
    </row>
    <row r="21" spans="1:24" ht="13.15" thickBot="1" x14ac:dyDescent="0.25">
      <c r="D21" s="77"/>
      <c r="H21" s="20"/>
      <c r="J21" s="20"/>
      <c r="L21" s="20"/>
      <c r="N21" s="20"/>
    </row>
    <row r="22" spans="1:24" ht="13.8" thickBot="1" x14ac:dyDescent="0.3">
      <c r="A22" s="27"/>
      <c r="B22" s="28" t="s">
        <v>147</v>
      </c>
      <c r="C22" s="88"/>
      <c r="D22" s="77"/>
      <c r="E22" s="29"/>
      <c r="F22" s="29"/>
      <c r="G22" s="30"/>
      <c r="H22" s="31"/>
      <c r="I22" s="32"/>
      <c r="J22" s="31"/>
      <c r="K22" s="32"/>
      <c r="L22" s="31"/>
      <c r="M22" s="32"/>
      <c r="N22" s="31"/>
      <c r="O22" s="32"/>
      <c r="P22" s="33"/>
    </row>
    <row r="23" spans="1:24" ht="13.8" thickBot="1" x14ac:dyDescent="0.3">
      <c r="A23" s="34"/>
      <c r="B23" s="34"/>
      <c r="C23" s="34"/>
      <c r="D23" s="77"/>
      <c r="H23" s="20"/>
      <c r="J23" s="20"/>
      <c r="L23" s="20"/>
      <c r="N23" s="20"/>
    </row>
    <row r="24" spans="1:24" ht="13.8" thickBot="1" x14ac:dyDescent="0.3">
      <c r="A24" s="35"/>
      <c r="B24" s="29" t="s">
        <v>148</v>
      </c>
      <c r="C24" s="88"/>
      <c r="D24" s="77"/>
      <c r="E24" s="29"/>
      <c r="F24" s="29"/>
      <c r="G24" s="30"/>
      <c r="H24" s="31"/>
      <c r="I24" s="32"/>
      <c r="J24" s="31"/>
      <c r="K24" s="32"/>
      <c r="L24" s="31"/>
      <c r="M24" s="32"/>
      <c r="N24" s="31"/>
      <c r="O24" s="32"/>
      <c r="P24" s="33"/>
    </row>
    <row r="25" spans="1:24" ht="13.8" thickBot="1" x14ac:dyDescent="0.3">
      <c r="A25" s="34"/>
      <c r="B25" s="34"/>
      <c r="C25" s="34"/>
      <c r="D25" s="77"/>
      <c r="H25" s="20"/>
      <c r="J25" s="20"/>
      <c r="L25" s="20"/>
      <c r="N25" s="20"/>
    </row>
    <row r="26" spans="1:24" ht="13.8" thickBot="1" x14ac:dyDescent="0.3">
      <c r="A26" s="35"/>
      <c r="B26" s="29" t="s">
        <v>149</v>
      </c>
      <c r="C26" s="88"/>
      <c r="D26" s="77"/>
      <c r="E26" s="29"/>
      <c r="F26" s="29"/>
      <c r="G26" s="30"/>
      <c r="H26" s="31"/>
      <c r="I26" s="32"/>
      <c r="J26" s="31"/>
      <c r="K26" s="32"/>
      <c r="L26" s="31"/>
      <c r="M26" s="32"/>
      <c r="N26" s="31"/>
      <c r="O26" s="32"/>
      <c r="P26" s="33"/>
    </row>
    <row r="27" spans="1:24" ht="13.8" thickBot="1" x14ac:dyDescent="0.3">
      <c r="A27" s="34"/>
      <c r="B27" s="34"/>
      <c r="C27" s="34"/>
      <c r="H27" s="20"/>
      <c r="J27" s="20"/>
      <c r="L27" s="20"/>
      <c r="N27" s="20"/>
    </row>
    <row r="28" spans="1:24" ht="13.8" thickBot="1" x14ac:dyDescent="0.3">
      <c r="A28" s="27"/>
      <c r="B28" s="36"/>
      <c r="C28" s="88"/>
      <c r="D28" s="77"/>
      <c r="E28" s="29"/>
      <c r="F28" s="29"/>
      <c r="G28" s="37"/>
      <c r="H28" s="31"/>
      <c r="I28" s="32"/>
      <c r="J28" s="31"/>
      <c r="K28" s="32"/>
      <c r="L28" s="31"/>
      <c r="M28" s="32"/>
      <c r="N28" s="31"/>
      <c r="O28" s="32"/>
      <c r="P28" s="33"/>
    </row>
    <row r="33" spans="1:16" ht="26.3" customHeight="1" x14ac:dyDescent="0.2"/>
    <row r="38" spans="1:16" ht="13.3" customHeight="1" thickBot="1" x14ac:dyDescent="0.25">
      <c r="H38" s="17" t="str">
        <f xml:space="preserve"> "- "&amp;TRIM(TEXT(PageNumber, "?????"))&amp;" -"</f>
        <v>- 7 -</v>
      </c>
    </row>
    <row r="39" spans="1:16" ht="13.3" customHeight="1" x14ac:dyDescent="0.2">
      <c r="A39" s="110" t="s">
        <v>136</v>
      </c>
      <c r="B39" s="113" t="s">
        <v>288</v>
      </c>
      <c r="C39" s="113" t="s">
        <v>289</v>
      </c>
      <c r="D39" s="102" t="s">
        <v>290</v>
      </c>
      <c r="E39" s="102" t="str">
        <f>$E$11</f>
        <v>Номен-
клатурний номер</v>
      </c>
      <c r="F39" s="115" t="s">
        <v>138</v>
      </c>
      <c r="G39" s="102" t="s">
        <v>294</v>
      </c>
      <c r="H39" s="102" t="str">
        <f>$H$11</f>
        <v>Залишок
на 1 ___________</v>
      </c>
      <c r="I39" s="102"/>
      <c r="J39" s="102" t="str">
        <f>$J$11</f>
        <v>Оборот за ___________________________</v>
      </c>
      <c r="K39" s="102"/>
      <c r="L39" s="102"/>
      <c r="M39" s="102"/>
      <c r="N39" s="102" t="str">
        <f>$N$11</f>
        <v>Залишок
на 1 ____________</v>
      </c>
      <c r="O39" s="102"/>
      <c r="P39" s="105" t="s">
        <v>142</v>
      </c>
    </row>
    <row r="40" spans="1:16" ht="13.3" customHeight="1" x14ac:dyDescent="0.2">
      <c r="A40" s="111"/>
      <c r="B40" s="114"/>
      <c r="C40" s="114"/>
      <c r="D40" s="103"/>
      <c r="E40" s="103"/>
      <c r="F40" s="116"/>
      <c r="G40" s="103"/>
      <c r="H40" s="103" t="s">
        <v>143</v>
      </c>
      <c r="I40" s="103" t="s">
        <v>144</v>
      </c>
      <c r="J40" s="103" t="s">
        <v>145</v>
      </c>
      <c r="K40" s="103"/>
      <c r="L40" s="108" t="s">
        <v>146</v>
      </c>
      <c r="M40" s="109"/>
      <c r="N40" s="100" t="s">
        <v>143</v>
      </c>
      <c r="O40" s="100" t="s">
        <v>144</v>
      </c>
      <c r="P40" s="106"/>
    </row>
    <row r="41" spans="1:16" ht="39.799999999999997" customHeight="1" thickBot="1" x14ac:dyDescent="0.25">
      <c r="A41" s="112"/>
      <c r="B41" s="101"/>
      <c r="C41" s="101"/>
      <c r="D41" s="104"/>
      <c r="E41" s="104"/>
      <c r="F41" s="117"/>
      <c r="G41" s="104"/>
      <c r="H41" s="104"/>
      <c r="I41" s="104"/>
      <c r="J41" s="19" t="s">
        <v>143</v>
      </c>
      <c r="K41" s="19" t="s">
        <v>144</v>
      </c>
      <c r="L41" s="19" t="s">
        <v>143</v>
      </c>
      <c r="M41" s="19" t="s">
        <v>144</v>
      </c>
      <c r="N41" s="101"/>
      <c r="O41" s="101"/>
      <c r="P41" s="107"/>
    </row>
  </sheetData>
  <mergeCells count="36">
    <mergeCell ref="F39:F41"/>
    <mergeCell ref="G39:G41"/>
    <mergeCell ref="H39:I39"/>
    <mergeCell ref="P39:P41"/>
    <mergeCell ref="H40:H41"/>
    <mergeCell ref="I40:I41"/>
    <mergeCell ref="J40:K40"/>
    <mergeCell ref="L40:M40"/>
    <mergeCell ref="N40:N41"/>
    <mergeCell ref="O40:O41"/>
    <mergeCell ref="J39:M39"/>
    <mergeCell ref="N39:O39"/>
    <mergeCell ref="N11:O11"/>
    <mergeCell ref="P11:P13"/>
    <mergeCell ref="H12:H13"/>
    <mergeCell ref="I12:I13"/>
    <mergeCell ref="J12:K12"/>
    <mergeCell ref="L12:M12"/>
    <mergeCell ref="N12:N13"/>
    <mergeCell ref="O12:O13"/>
    <mergeCell ref="C39:C41"/>
    <mergeCell ref="B39:B41"/>
    <mergeCell ref="A1:E2"/>
    <mergeCell ref="A3:E3"/>
    <mergeCell ref="A11:A13"/>
    <mergeCell ref="D11:D13"/>
    <mergeCell ref="E11:E13"/>
    <mergeCell ref="A39:A41"/>
    <mergeCell ref="D39:D41"/>
    <mergeCell ref="E39:E41"/>
    <mergeCell ref="G11:G13"/>
    <mergeCell ref="H11:I11"/>
    <mergeCell ref="J11:M11"/>
    <mergeCell ref="B11:B13"/>
    <mergeCell ref="C11:C13"/>
    <mergeCell ref="F11:F13"/>
  </mergeCells>
  <phoneticPr fontId="2" type="noConversion"/>
  <printOptions horizontalCentered="1"/>
  <pageMargins left="0.39370078740157483" right="0.39370078740157483" top="0.59055118110236227" bottom="0.19685039370078741" header="0.51181102362204722" footer="0"/>
  <pageSetup paperSize="9" scale="8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topLeftCell="A49" workbookViewId="0">
      <selection activeCell="F80" sqref="F80"/>
    </sheetView>
  </sheetViews>
  <sheetFormatPr defaultRowHeight="12.55" x14ac:dyDescent="0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ht="13.15" x14ac:dyDescent="0.25">
      <c r="A2" s="38" t="s">
        <v>150</v>
      </c>
      <c r="B2" s="39"/>
      <c r="C2" s="39"/>
      <c r="D2" s="39"/>
      <c r="E2" s="39"/>
      <c r="F2" s="39"/>
    </row>
    <row r="3" spans="1:6" x14ac:dyDescent="0.2">
      <c r="A3" t="s">
        <v>151</v>
      </c>
    </row>
    <row r="4" spans="1:6" x14ac:dyDescent="0.2">
      <c r="A4" s="40" t="s">
        <v>152</v>
      </c>
      <c r="B4" s="41" t="s">
        <v>153</v>
      </c>
      <c r="C4" s="41" t="s">
        <v>154</v>
      </c>
      <c r="D4" s="41" t="s">
        <v>155</v>
      </c>
      <c r="E4" s="41" t="s">
        <v>156</v>
      </c>
      <c r="F4" s="42"/>
    </row>
    <row r="5" spans="1:6" x14ac:dyDescent="0.2">
      <c r="A5" s="47">
        <v>1</v>
      </c>
      <c r="B5" s="48" t="s">
        <v>225</v>
      </c>
      <c r="C5" s="48" t="s">
        <v>226</v>
      </c>
      <c r="D5" s="48">
        <v>53</v>
      </c>
      <c r="E5" s="48">
        <v>0</v>
      </c>
      <c r="F5" s="49" t="s">
        <v>243</v>
      </c>
    </row>
    <row r="6" spans="1:6" x14ac:dyDescent="0.2">
      <c r="A6" s="50">
        <v>2</v>
      </c>
      <c r="B6" s="43" t="s">
        <v>157</v>
      </c>
      <c r="C6" s="43" t="s">
        <v>226</v>
      </c>
      <c r="D6" s="43">
        <v>8</v>
      </c>
      <c r="E6" s="43">
        <v>0</v>
      </c>
      <c r="F6" s="51" t="s">
        <v>159</v>
      </c>
    </row>
    <row r="7" spans="1:6" x14ac:dyDescent="0.2">
      <c r="A7" s="50">
        <v>3</v>
      </c>
      <c r="B7" s="43" t="s">
        <v>160</v>
      </c>
      <c r="C7" s="43" t="s">
        <v>226</v>
      </c>
      <c r="D7" s="43">
        <v>8</v>
      </c>
      <c r="E7" s="43">
        <v>0</v>
      </c>
      <c r="F7" s="52" t="s">
        <v>161</v>
      </c>
    </row>
    <row r="8" spans="1:6" x14ac:dyDescent="0.2">
      <c r="A8" s="50">
        <v>4</v>
      </c>
      <c r="B8" s="43" t="s">
        <v>162</v>
      </c>
      <c r="C8" s="43" t="s">
        <v>226</v>
      </c>
      <c r="D8" s="43">
        <v>8</v>
      </c>
      <c r="E8" s="43">
        <v>0</v>
      </c>
      <c r="F8" s="52" t="s">
        <v>163</v>
      </c>
    </row>
    <row r="9" spans="1:6" x14ac:dyDescent="0.2">
      <c r="A9" s="50">
        <v>5</v>
      </c>
      <c r="B9" s="43" t="s">
        <v>164</v>
      </c>
      <c r="C9" s="43" t="s">
        <v>226</v>
      </c>
      <c r="D9" s="43">
        <v>8</v>
      </c>
      <c r="E9" s="43">
        <v>0</v>
      </c>
      <c r="F9" s="52" t="s">
        <v>165</v>
      </c>
    </row>
    <row r="10" spans="1:6" x14ac:dyDescent="0.2">
      <c r="A10" s="50">
        <v>6</v>
      </c>
      <c r="B10" s="43" t="s">
        <v>166</v>
      </c>
      <c r="C10" s="43" t="s">
        <v>226</v>
      </c>
      <c r="D10" s="43">
        <v>8</v>
      </c>
      <c r="E10" s="43">
        <v>0</v>
      </c>
      <c r="F10" s="52" t="s">
        <v>167</v>
      </c>
    </row>
    <row r="11" spans="1:6" x14ac:dyDescent="0.2">
      <c r="A11" s="50">
        <v>7</v>
      </c>
      <c r="B11" s="43" t="s">
        <v>168</v>
      </c>
      <c r="C11" s="43" t="s">
        <v>226</v>
      </c>
      <c r="D11" s="43">
        <v>8</v>
      </c>
      <c r="E11" s="43">
        <v>0</v>
      </c>
      <c r="F11" s="52" t="s">
        <v>169</v>
      </c>
    </row>
    <row r="12" spans="1:6" x14ac:dyDescent="0.2">
      <c r="A12" s="50">
        <v>8</v>
      </c>
      <c r="B12" s="43" t="s">
        <v>227</v>
      </c>
      <c r="C12" s="43" t="s">
        <v>226</v>
      </c>
      <c r="D12" s="43">
        <v>5</v>
      </c>
      <c r="E12" s="43">
        <v>0</v>
      </c>
      <c r="F12" s="51" t="s">
        <v>244</v>
      </c>
    </row>
    <row r="13" spans="1:6" x14ac:dyDescent="0.2">
      <c r="A13" s="50">
        <v>9</v>
      </c>
      <c r="B13" s="43" t="s">
        <v>170</v>
      </c>
      <c r="C13" s="43" t="s">
        <v>226</v>
      </c>
      <c r="D13" s="43">
        <v>5</v>
      </c>
      <c r="E13" s="43">
        <v>0</v>
      </c>
      <c r="F13" s="51" t="s">
        <v>171</v>
      </c>
    </row>
    <row r="14" spans="1:6" x14ac:dyDescent="0.2">
      <c r="A14" s="50">
        <v>10</v>
      </c>
      <c r="B14" s="43" t="s">
        <v>172</v>
      </c>
      <c r="C14" s="43" t="s">
        <v>226</v>
      </c>
      <c r="D14" s="43">
        <v>5</v>
      </c>
      <c r="E14" s="43">
        <v>0</v>
      </c>
      <c r="F14" s="51" t="s">
        <v>173</v>
      </c>
    </row>
    <row r="15" spans="1:6" x14ac:dyDescent="0.2">
      <c r="A15" s="50">
        <v>11</v>
      </c>
      <c r="B15" s="43" t="s">
        <v>174</v>
      </c>
      <c r="C15" s="43" t="s">
        <v>226</v>
      </c>
      <c r="D15" s="43">
        <v>5</v>
      </c>
      <c r="E15" s="43">
        <v>0</v>
      </c>
      <c r="F15" s="51" t="s">
        <v>175</v>
      </c>
    </row>
    <row r="16" spans="1:6" x14ac:dyDescent="0.2">
      <c r="A16" s="50">
        <v>12</v>
      </c>
      <c r="B16" s="43" t="s">
        <v>176</v>
      </c>
      <c r="C16" s="43" t="s">
        <v>226</v>
      </c>
      <c r="D16" s="43">
        <v>5</v>
      </c>
      <c r="E16" s="43">
        <v>0</v>
      </c>
      <c r="F16" s="51" t="s">
        <v>177</v>
      </c>
    </row>
    <row r="17" spans="1:6" x14ac:dyDescent="0.2">
      <c r="A17" s="50">
        <v>13</v>
      </c>
      <c r="B17" s="43" t="s">
        <v>228</v>
      </c>
      <c r="C17" s="43" t="s">
        <v>226</v>
      </c>
      <c r="D17" s="43">
        <v>3</v>
      </c>
      <c r="E17" s="43">
        <v>0</v>
      </c>
      <c r="F17" s="51" t="s">
        <v>245</v>
      </c>
    </row>
    <row r="18" spans="1:6" x14ac:dyDescent="0.2">
      <c r="A18" s="50">
        <v>14</v>
      </c>
      <c r="B18" s="43" t="s">
        <v>178</v>
      </c>
      <c r="C18" s="43" t="s">
        <v>226</v>
      </c>
      <c r="D18" s="43">
        <v>30</v>
      </c>
      <c r="E18" s="43">
        <v>0</v>
      </c>
      <c r="F18" s="51" t="s">
        <v>179</v>
      </c>
    </row>
    <row r="19" spans="1:6" x14ac:dyDescent="0.2">
      <c r="A19" s="50">
        <v>15</v>
      </c>
      <c r="B19" s="43" t="s">
        <v>229</v>
      </c>
      <c r="C19" s="43" t="s">
        <v>226</v>
      </c>
      <c r="D19" s="43">
        <v>30</v>
      </c>
      <c r="E19" s="43">
        <v>0</v>
      </c>
      <c r="F19" s="51" t="s">
        <v>179</v>
      </c>
    </row>
    <row r="20" spans="1:6" x14ac:dyDescent="0.2">
      <c r="A20" s="50">
        <v>16</v>
      </c>
      <c r="B20" s="43" t="s">
        <v>180</v>
      </c>
      <c r="C20" s="43" t="s">
        <v>226</v>
      </c>
      <c r="D20" s="43">
        <v>20</v>
      </c>
      <c r="E20" s="43">
        <v>0</v>
      </c>
      <c r="F20" s="51" t="s">
        <v>181</v>
      </c>
    </row>
    <row r="21" spans="1:6" x14ac:dyDescent="0.2">
      <c r="A21" s="50">
        <v>17</v>
      </c>
      <c r="B21" s="43" t="s">
        <v>230</v>
      </c>
      <c r="C21" s="43" t="s">
        <v>226</v>
      </c>
      <c r="D21" s="43">
        <v>20</v>
      </c>
      <c r="E21" s="43">
        <v>0</v>
      </c>
      <c r="F21" s="51" t="s">
        <v>181</v>
      </c>
    </row>
    <row r="22" spans="1:6" x14ac:dyDescent="0.2">
      <c r="A22" s="50">
        <v>18</v>
      </c>
      <c r="B22" s="43" t="s">
        <v>231</v>
      </c>
      <c r="C22" s="43" t="s">
        <v>226</v>
      </c>
      <c r="D22" s="43">
        <v>140</v>
      </c>
      <c r="E22" s="43">
        <v>0</v>
      </c>
      <c r="F22" s="51" t="s">
        <v>246</v>
      </c>
    </row>
    <row r="23" spans="1:6" x14ac:dyDescent="0.2">
      <c r="A23" s="50">
        <v>19</v>
      </c>
      <c r="B23" s="43" t="s">
        <v>232</v>
      </c>
      <c r="C23" s="43" t="s">
        <v>226</v>
      </c>
      <c r="D23" s="43">
        <v>140</v>
      </c>
      <c r="E23" s="43">
        <v>0</v>
      </c>
      <c r="F23" s="51" t="s">
        <v>246</v>
      </c>
    </row>
    <row r="24" spans="1:6" x14ac:dyDescent="0.2">
      <c r="A24" s="50">
        <v>20</v>
      </c>
      <c r="B24" s="43" t="s">
        <v>182</v>
      </c>
      <c r="C24" s="43" t="s">
        <v>226</v>
      </c>
      <c r="D24" s="43">
        <v>240</v>
      </c>
      <c r="E24" s="43">
        <v>0</v>
      </c>
      <c r="F24" s="51" t="s">
        <v>183</v>
      </c>
    </row>
    <row r="25" spans="1:6" x14ac:dyDescent="0.2">
      <c r="A25" s="50">
        <v>21</v>
      </c>
      <c r="B25" s="43" t="s">
        <v>184</v>
      </c>
      <c r="C25" s="43" t="s">
        <v>226</v>
      </c>
      <c r="D25" s="43">
        <v>140</v>
      </c>
      <c r="E25" s="43">
        <v>0</v>
      </c>
      <c r="F25" s="51" t="s">
        <v>185</v>
      </c>
    </row>
    <row r="26" spans="1:6" x14ac:dyDescent="0.2">
      <c r="A26" s="50">
        <v>22</v>
      </c>
      <c r="B26" s="43" t="s">
        <v>186</v>
      </c>
      <c r="C26" s="43" t="s">
        <v>226</v>
      </c>
      <c r="D26" s="43">
        <v>10</v>
      </c>
      <c r="E26" s="43">
        <v>0</v>
      </c>
      <c r="F26" s="51" t="s">
        <v>187</v>
      </c>
    </row>
    <row r="27" spans="1:6" x14ac:dyDescent="0.2">
      <c r="A27" s="50">
        <v>23</v>
      </c>
      <c r="B27" s="43" t="s">
        <v>233</v>
      </c>
      <c r="C27" s="43" t="s">
        <v>226</v>
      </c>
      <c r="D27" s="43">
        <v>10</v>
      </c>
      <c r="E27" s="43">
        <v>0</v>
      </c>
      <c r="F27" s="51" t="s">
        <v>187</v>
      </c>
    </row>
    <row r="28" spans="1:6" x14ac:dyDescent="0.2">
      <c r="A28" s="50">
        <v>24</v>
      </c>
      <c r="B28" s="43" t="s">
        <v>234</v>
      </c>
      <c r="C28" s="43" t="s">
        <v>226</v>
      </c>
      <c r="D28" s="43">
        <v>20</v>
      </c>
      <c r="E28" s="43">
        <v>0</v>
      </c>
      <c r="F28" s="51" t="s">
        <v>247</v>
      </c>
    </row>
    <row r="29" spans="1:6" x14ac:dyDescent="0.2">
      <c r="A29" s="50">
        <v>25</v>
      </c>
      <c r="B29" s="43" t="s">
        <v>188</v>
      </c>
      <c r="C29" s="43" t="s">
        <v>235</v>
      </c>
      <c r="D29" s="43">
        <v>8</v>
      </c>
      <c r="E29" s="43">
        <v>4</v>
      </c>
      <c r="F29" s="51" t="s">
        <v>190</v>
      </c>
    </row>
    <row r="30" spans="1:6" x14ac:dyDescent="0.2">
      <c r="A30" s="50">
        <v>26</v>
      </c>
      <c r="B30" s="43" t="s">
        <v>191</v>
      </c>
      <c r="C30" s="43" t="s">
        <v>235</v>
      </c>
      <c r="D30" s="43">
        <v>8</v>
      </c>
      <c r="E30" s="43">
        <v>4</v>
      </c>
      <c r="F30" s="51" t="s">
        <v>192</v>
      </c>
    </row>
    <row r="31" spans="1:6" x14ac:dyDescent="0.2">
      <c r="A31" s="50">
        <v>27</v>
      </c>
      <c r="B31" s="43" t="s">
        <v>236</v>
      </c>
      <c r="C31" s="43" t="s">
        <v>235</v>
      </c>
      <c r="D31" s="43">
        <v>8</v>
      </c>
      <c r="E31" s="43">
        <v>4</v>
      </c>
      <c r="F31" s="51" t="s">
        <v>248</v>
      </c>
    </row>
    <row r="32" spans="1:6" x14ac:dyDescent="0.2">
      <c r="A32" s="50">
        <v>28</v>
      </c>
      <c r="B32" s="43" t="s">
        <v>193</v>
      </c>
      <c r="C32" s="43" t="s">
        <v>235</v>
      </c>
      <c r="D32" s="43">
        <v>8</v>
      </c>
      <c r="E32" s="43">
        <v>4</v>
      </c>
      <c r="F32" s="51" t="s">
        <v>194</v>
      </c>
    </row>
    <row r="33" spans="1:6" x14ac:dyDescent="0.2">
      <c r="A33" s="50">
        <v>29</v>
      </c>
      <c r="B33" s="43" t="s">
        <v>195</v>
      </c>
      <c r="C33" s="43" t="s">
        <v>235</v>
      </c>
      <c r="D33" s="43">
        <v>8</v>
      </c>
      <c r="E33" s="43">
        <v>4</v>
      </c>
      <c r="F33" s="51" t="s">
        <v>196</v>
      </c>
    </row>
    <row r="34" spans="1:6" x14ac:dyDescent="0.2">
      <c r="A34" s="50">
        <v>30</v>
      </c>
      <c r="B34" s="43" t="s">
        <v>237</v>
      </c>
      <c r="C34" s="43" t="s">
        <v>235</v>
      </c>
      <c r="D34" s="43">
        <v>8</v>
      </c>
      <c r="E34" s="43">
        <v>4</v>
      </c>
      <c r="F34" s="51" t="s">
        <v>249</v>
      </c>
    </row>
    <row r="35" spans="1:6" x14ac:dyDescent="0.2">
      <c r="A35" s="50">
        <v>31</v>
      </c>
      <c r="B35" s="43" t="s">
        <v>197</v>
      </c>
      <c r="C35" s="43" t="s">
        <v>235</v>
      </c>
      <c r="D35" s="43">
        <v>8</v>
      </c>
      <c r="E35" s="43">
        <v>4</v>
      </c>
      <c r="F35" s="51" t="s">
        <v>198</v>
      </c>
    </row>
    <row r="36" spans="1:6" x14ac:dyDescent="0.2">
      <c r="A36" s="50">
        <v>32</v>
      </c>
      <c r="B36" s="43" t="s">
        <v>199</v>
      </c>
      <c r="C36" s="43" t="s">
        <v>235</v>
      </c>
      <c r="D36" s="43">
        <v>8</v>
      </c>
      <c r="E36" s="43">
        <v>4</v>
      </c>
      <c r="F36" s="51" t="s">
        <v>200</v>
      </c>
    </row>
    <row r="37" spans="1:6" x14ac:dyDescent="0.2">
      <c r="A37" s="50">
        <v>33</v>
      </c>
      <c r="B37" s="43" t="s">
        <v>238</v>
      </c>
      <c r="C37" s="43" t="s">
        <v>235</v>
      </c>
      <c r="D37" s="43">
        <v>8</v>
      </c>
      <c r="E37" s="43">
        <v>4</v>
      </c>
      <c r="F37" s="51" t="s">
        <v>250</v>
      </c>
    </row>
    <row r="38" spans="1:6" x14ac:dyDescent="0.2">
      <c r="A38" s="50">
        <v>34</v>
      </c>
      <c r="B38" s="43" t="s">
        <v>201</v>
      </c>
      <c r="C38" s="43" t="s">
        <v>235</v>
      </c>
      <c r="D38" s="43">
        <v>8</v>
      </c>
      <c r="E38" s="43">
        <v>4</v>
      </c>
      <c r="F38" s="51" t="s">
        <v>202</v>
      </c>
    </row>
    <row r="39" spans="1:6" x14ac:dyDescent="0.2">
      <c r="A39" s="50">
        <v>35</v>
      </c>
      <c r="B39" s="43" t="s">
        <v>203</v>
      </c>
      <c r="C39" s="43" t="s">
        <v>235</v>
      </c>
      <c r="D39" s="43">
        <v>8</v>
      </c>
      <c r="E39" s="43">
        <v>4</v>
      </c>
      <c r="F39" s="51" t="s">
        <v>204</v>
      </c>
    </row>
    <row r="40" spans="1:6" x14ac:dyDescent="0.2">
      <c r="A40" s="50">
        <v>36</v>
      </c>
      <c r="B40" s="43" t="s">
        <v>239</v>
      </c>
      <c r="C40" s="43" t="s">
        <v>235</v>
      </c>
      <c r="D40" s="43">
        <v>8</v>
      </c>
      <c r="E40" s="43">
        <v>4</v>
      </c>
      <c r="F40" s="51" t="s">
        <v>251</v>
      </c>
    </row>
    <row r="41" spans="1:6" x14ac:dyDescent="0.2">
      <c r="A41" s="50">
        <v>37</v>
      </c>
      <c r="B41" s="43" t="s">
        <v>240</v>
      </c>
      <c r="C41" s="43" t="s">
        <v>128</v>
      </c>
      <c r="D41" s="43">
        <v>4</v>
      </c>
      <c r="E41" s="43">
        <v>0</v>
      </c>
      <c r="F41" s="51" t="s">
        <v>252</v>
      </c>
    </row>
    <row r="42" spans="1:6" x14ac:dyDescent="0.2">
      <c r="A42" s="50">
        <v>38</v>
      </c>
      <c r="B42" s="43" t="s">
        <v>205</v>
      </c>
      <c r="C42" s="43" t="s">
        <v>235</v>
      </c>
      <c r="D42" s="43">
        <v>8</v>
      </c>
      <c r="E42" s="43">
        <v>4</v>
      </c>
      <c r="F42" s="51" t="s">
        <v>206</v>
      </c>
    </row>
    <row r="43" spans="1:6" x14ac:dyDescent="0.2">
      <c r="A43" s="50">
        <v>39</v>
      </c>
      <c r="B43" s="43" t="s">
        <v>241</v>
      </c>
      <c r="C43" s="43" t="s">
        <v>235</v>
      </c>
      <c r="D43" s="43">
        <v>8</v>
      </c>
      <c r="E43" s="43">
        <v>4</v>
      </c>
      <c r="F43" s="51" t="s">
        <v>253</v>
      </c>
    </row>
    <row r="44" spans="1:6" x14ac:dyDescent="0.2">
      <c r="A44" s="54">
        <v>40</v>
      </c>
      <c r="B44" s="44" t="s">
        <v>211</v>
      </c>
      <c r="C44" s="44" t="s">
        <v>242</v>
      </c>
      <c r="D44" s="44">
        <v>8</v>
      </c>
      <c r="E44" s="44">
        <v>0</v>
      </c>
      <c r="F44" s="53" t="s">
        <v>254</v>
      </c>
    </row>
    <row r="45" spans="1:6" x14ac:dyDescent="0.2">
      <c r="D45" s="45"/>
    </row>
    <row r="47" spans="1:6" ht="13.15" x14ac:dyDescent="0.25">
      <c r="A47" s="38" t="s">
        <v>208</v>
      </c>
      <c r="B47" s="39"/>
      <c r="C47" s="39"/>
      <c r="D47" s="39"/>
      <c r="E47" s="39"/>
      <c r="F47" s="39"/>
    </row>
    <row r="48" spans="1:6" x14ac:dyDescent="0.2">
      <c r="A48" t="s">
        <v>151</v>
      </c>
    </row>
    <row r="49" spans="1:6" x14ac:dyDescent="0.2">
      <c r="A49" t="s">
        <v>152</v>
      </c>
      <c r="B49" t="s">
        <v>153</v>
      </c>
      <c r="C49" t="s">
        <v>154</v>
      </c>
      <c r="D49" t="s">
        <v>155</v>
      </c>
      <c r="E49" t="s">
        <v>156</v>
      </c>
    </row>
    <row r="50" spans="1:6" x14ac:dyDescent="0.2">
      <c r="A50">
        <v>1</v>
      </c>
      <c r="B50" t="s">
        <v>209</v>
      </c>
      <c r="C50" t="s">
        <v>158</v>
      </c>
      <c r="D50">
        <v>5</v>
      </c>
      <c r="F50" t="s">
        <v>210</v>
      </c>
    </row>
    <row r="51" spans="1:6" x14ac:dyDescent="0.2">
      <c r="A51">
        <v>2</v>
      </c>
      <c r="B51" t="s">
        <v>211</v>
      </c>
      <c r="C51" t="s">
        <v>212</v>
      </c>
      <c r="D51">
        <v>8</v>
      </c>
      <c r="F51" t="s">
        <v>213</v>
      </c>
    </row>
    <row r="52" spans="1:6" x14ac:dyDescent="0.2">
      <c r="A52">
        <v>3</v>
      </c>
      <c r="B52" t="s">
        <v>205</v>
      </c>
      <c r="C52" t="s">
        <v>189</v>
      </c>
      <c r="D52">
        <v>8</v>
      </c>
      <c r="E52">
        <v>4</v>
      </c>
      <c r="F52" t="s">
        <v>214</v>
      </c>
    </row>
    <row r="53" spans="1:6" x14ac:dyDescent="0.2">
      <c r="A53">
        <v>4</v>
      </c>
      <c r="B53" t="s">
        <v>240</v>
      </c>
      <c r="C53" t="s">
        <v>255</v>
      </c>
      <c r="D53">
        <v>4</v>
      </c>
      <c r="F53" t="s">
        <v>252</v>
      </c>
    </row>
    <row r="54" spans="1:6" x14ac:dyDescent="0.2">
      <c r="A54">
        <v>5</v>
      </c>
      <c r="B54" t="s">
        <v>188</v>
      </c>
      <c r="C54" t="s">
        <v>189</v>
      </c>
      <c r="D54">
        <v>8</v>
      </c>
      <c r="E54">
        <v>4</v>
      </c>
      <c r="F54" t="s">
        <v>190</v>
      </c>
    </row>
    <row r="55" spans="1:6" x14ac:dyDescent="0.2">
      <c r="A55">
        <v>6</v>
      </c>
      <c r="B55" t="s">
        <v>191</v>
      </c>
      <c r="C55" t="s">
        <v>189</v>
      </c>
      <c r="D55">
        <v>8</v>
      </c>
      <c r="E55">
        <v>4</v>
      </c>
      <c r="F55" t="s">
        <v>192</v>
      </c>
    </row>
    <row r="56" spans="1:6" x14ac:dyDescent="0.2">
      <c r="A56">
        <v>7</v>
      </c>
      <c r="B56" t="s">
        <v>193</v>
      </c>
      <c r="C56" t="s">
        <v>189</v>
      </c>
      <c r="D56">
        <v>8</v>
      </c>
      <c r="E56">
        <v>4</v>
      </c>
      <c r="F56" t="s">
        <v>194</v>
      </c>
    </row>
    <row r="57" spans="1:6" x14ac:dyDescent="0.2">
      <c r="A57">
        <v>8</v>
      </c>
      <c r="B57" t="s">
        <v>195</v>
      </c>
      <c r="C57" t="s">
        <v>189</v>
      </c>
      <c r="D57">
        <v>8</v>
      </c>
      <c r="E57">
        <v>4</v>
      </c>
      <c r="F57" t="s">
        <v>196</v>
      </c>
    </row>
    <row r="58" spans="1:6" x14ac:dyDescent="0.2">
      <c r="A58">
        <v>9</v>
      </c>
      <c r="B58" t="s">
        <v>197</v>
      </c>
      <c r="C58" t="s">
        <v>189</v>
      </c>
      <c r="D58">
        <v>8</v>
      </c>
      <c r="E58">
        <v>4</v>
      </c>
      <c r="F58" t="s">
        <v>198</v>
      </c>
    </row>
    <row r="59" spans="1:6" x14ac:dyDescent="0.2">
      <c r="A59">
        <v>10</v>
      </c>
      <c r="B59" t="s">
        <v>199</v>
      </c>
      <c r="C59" t="s">
        <v>189</v>
      </c>
      <c r="D59">
        <v>8</v>
      </c>
      <c r="E59">
        <v>4</v>
      </c>
      <c r="F59" t="s">
        <v>200</v>
      </c>
    </row>
    <row r="60" spans="1:6" x14ac:dyDescent="0.2">
      <c r="A60">
        <v>11</v>
      </c>
      <c r="B60" t="s">
        <v>201</v>
      </c>
      <c r="C60" t="s">
        <v>189</v>
      </c>
      <c r="D60">
        <v>8</v>
      </c>
      <c r="E60">
        <v>4</v>
      </c>
      <c r="F60" t="s">
        <v>202</v>
      </c>
    </row>
    <row r="61" spans="1:6" x14ac:dyDescent="0.2">
      <c r="A61">
        <v>12</v>
      </c>
      <c r="B61" s="44" t="s">
        <v>203</v>
      </c>
      <c r="C61" s="44" t="s">
        <v>189</v>
      </c>
      <c r="D61" s="44">
        <v>8</v>
      </c>
      <c r="E61" s="44">
        <v>4</v>
      </c>
      <c r="F61" s="44" t="s">
        <v>204</v>
      </c>
    </row>
    <row r="62" spans="1:6" x14ac:dyDescent="0.2">
      <c r="A62" t="s">
        <v>207</v>
      </c>
      <c r="D62" s="45">
        <v>89</v>
      </c>
    </row>
    <row r="64" spans="1:6" ht="13.15" x14ac:dyDescent="0.25">
      <c r="A64" s="46" t="s">
        <v>215</v>
      </c>
      <c r="B64" s="39"/>
      <c r="C64" s="39"/>
      <c r="D64" s="39"/>
      <c r="E64" s="39"/>
      <c r="F64" s="39"/>
    </row>
    <row r="65" spans="1:6" x14ac:dyDescent="0.2">
      <c r="A65" t="s">
        <v>216</v>
      </c>
    </row>
    <row r="66" spans="1:6" x14ac:dyDescent="0.2">
      <c r="A66" t="s">
        <v>217</v>
      </c>
    </row>
    <row r="67" spans="1:6" x14ac:dyDescent="0.2">
      <c r="C67" t="s">
        <v>218</v>
      </c>
    </row>
    <row r="68" spans="1:6" x14ac:dyDescent="0.2">
      <c r="C68" t="s">
        <v>219</v>
      </c>
    </row>
    <row r="69" spans="1:6" x14ac:dyDescent="0.2">
      <c r="C69" t="s">
        <v>276</v>
      </c>
    </row>
    <row r="70" spans="1:6" x14ac:dyDescent="0.2">
      <c r="A70" t="s">
        <v>220</v>
      </c>
    </row>
    <row r="71" spans="1:6" x14ac:dyDescent="0.2">
      <c r="A71" t="s">
        <v>221</v>
      </c>
    </row>
    <row r="72" spans="1:6" x14ac:dyDescent="0.2">
      <c r="A72" t="s">
        <v>222</v>
      </c>
    </row>
    <row r="73" spans="1:6" x14ac:dyDescent="0.2">
      <c r="A73" t="s">
        <v>223</v>
      </c>
    </row>
    <row r="74" spans="1:6" x14ac:dyDescent="0.2">
      <c r="A74" s="44" t="s">
        <v>224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93</vt:i4>
      </vt:variant>
    </vt:vector>
  </HeadingPairs>
  <TitlesOfParts>
    <vt:vector size="97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МОЛ</vt:lpstr>
      <vt:lpstr>Найменування</vt:lpstr>
      <vt:lpstr>НоменклатурнийНомер</vt:lpstr>
      <vt:lpstr>ОдВим</vt:lpstr>
      <vt:lpstr>Организация</vt:lpstr>
      <vt:lpstr>Период</vt:lpstr>
      <vt:lpstr>Рахунок</vt:lpstr>
      <vt:lpstr>Скрыть1</vt:lpstr>
      <vt:lpstr>Скрыть2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2021-09-28T16:55:29Z</cp:lastPrinted>
  <dcterms:created xsi:type="dcterms:W3CDTF">2002-01-04T14:46:51Z</dcterms:created>
  <dcterms:modified xsi:type="dcterms:W3CDTF">2025-10-31T08:43:53Z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(нак.№101)"</vt:lpwstr>
  </property>
  <property fmtid="{D5CDD505-2E9C-101B-9397-08002B2CF9AE}" pid="3" name="MNEMO">
    <vt:lpwstr>REPMNEMO = "Об.від.(н.№101)"</vt:lpwstr>
  </property>
  <property fmtid="{D5CDD505-2E9C-101B-9397-08002B2CF9AE}" pid="4" name="TAG">
    <vt:lpwstr>REPTAG = "REP_TTMC"</vt:lpwstr>
  </property>
</Properties>
</file>