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Верес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4</definedName>
    <definedName name="MPageCount">5</definedName>
    <definedName name="MPageRange" hidden="1">Лист1!$A$112:$A$117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5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4" i="4"/>
  <c r="K34" i="4"/>
  <c r="L34" i="4"/>
  <c r="M34" i="4"/>
  <c r="N34" i="4"/>
  <c r="O34" i="4"/>
  <c r="P34" i="4"/>
  <c r="Q34" i="4"/>
  <c r="J35" i="4"/>
  <c r="K35" i="4"/>
  <c r="L35" i="4"/>
  <c r="M35" i="4"/>
  <c r="N35" i="4"/>
  <c r="O35" i="4"/>
  <c r="P35" i="4"/>
  <c r="Q35" i="4"/>
  <c r="J36" i="4"/>
  <c r="K36" i="4"/>
  <c r="L36" i="4"/>
  <c r="M36" i="4"/>
  <c r="N36" i="4"/>
  <c r="O36" i="4"/>
  <c r="P36" i="4"/>
  <c r="Q36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99" i="4"/>
  <c r="K99" i="4"/>
  <c r="L99" i="4"/>
  <c r="M99" i="4"/>
  <c r="N99" i="4"/>
  <c r="O99" i="4"/>
  <c r="P99" i="4"/>
  <c r="Q99" i="4"/>
  <c r="J100" i="4"/>
  <c r="K100" i="4"/>
  <c r="L100" i="4"/>
  <c r="M100" i="4"/>
  <c r="N100" i="4"/>
  <c r="O100" i="4"/>
  <c r="P100" i="4"/>
  <c r="Q100" i="4"/>
  <c r="J101" i="4"/>
  <c r="K101" i="4"/>
  <c r="L101" i="4"/>
  <c r="M101" i="4"/>
  <c r="N101" i="4"/>
  <c r="O101" i="4"/>
  <c r="P101" i="4"/>
  <c r="Q101" i="4"/>
  <c r="J102" i="4"/>
  <c r="K102" i="4"/>
  <c r="L102" i="4"/>
  <c r="M102" i="4"/>
  <c r="N102" i="4"/>
  <c r="O102" i="4"/>
  <c r="P102" i="4"/>
  <c r="Q102" i="4"/>
  <c r="J103" i="4"/>
  <c r="K103" i="4"/>
  <c r="L103" i="4"/>
  <c r="M103" i="4"/>
  <c r="N103" i="4"/>
  <c r="O103" i="4"/>
  <c r="P103" i="4"/>
  <c r="Q103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H116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<sst xmlns="http://schemas.openxmlformats.org/spreadsheetml/2006/main" count="957" uniqueCount="486">
  <si>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</si>
  <si>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</si>
  <si>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</si>
  <si>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</si>
  <si>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</si>
  <si>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</si>
  <si>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</si>
  <si>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</si>
  <si>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</si>
  <si>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</si>
  <si>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</si>
  <si>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</si>
  <si>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</si>
  <si>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</si>
  <si>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</si>
  <si>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</si>
  <si>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</si>
  <si>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</si>
  <si>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</si>
  <si>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</si>
  <si>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</si>
  <si>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</si>
  <si>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</si>
  <si>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</si>
  <si>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</si>
  <si>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</si>
  <si>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</si>
  <si>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</si>
  <si>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</si>
  <si>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</si>
  <si>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</si>
  <si>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</si>
  <si>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</si>
  <si>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</si>
  <si>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</si>
  <si>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</si>
  <si>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</si>
  <si>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</si>
  <si>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</si>
  <si>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</si>
  <si>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</si>
  <si>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</si>
  <si>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</si>
  <si>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</si>
  <si>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</si>
  <si>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</si>
  <si>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</si>
  <si>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</si>
  <si>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</si>
  <si>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</si>
  <si>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</si>
  <si>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</si>
  <si>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</si>
  <si>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</si>
  <si>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</si>
  <si>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</si>
  <si>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</si>
  <si>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</si>
  <si>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</si>
  <si>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</si>
  <si>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</si>
  <si>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</si>
  <si>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</si>
  <si>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</si>
  <si>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</si>
  <si>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</si>
  <si>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</si>
  <si>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</si>
  <si>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</si>
  <si>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</si>
  <si>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</si>
  <si>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</si>
  <si>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</si>
  <si>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</si>
  <si>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</si>
  <si>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</si>
  <si>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</si>
  <si>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</si>
  <si>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</si>
  <si>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</si>
  <si>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</si>
  <si>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</si>
  <si>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</si>
  <si>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</si>
  <si>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</si>
  <si>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</si>
  <si>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</si>
  <si>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</si>
  <si>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</si>
  <si>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</si>
  <si>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</si>
  <si>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</si>
  <si>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</si>
  <si>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</si>
  <si>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</si>
  <si>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</si>
  <si>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</si>
  <si>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</si>
  <si>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</si>
  <si>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</si>
  <si>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</si>
  <si>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</si>
  <si>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</si>
  <si>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</si>
  <si>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</si>
  <si>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</si>
  <si>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</si>
  <si>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</si>
  <si>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</si>
  <si>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</si>
  <si>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</si>
  <si>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</si>
  <si>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</si>
  <si>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</si>
  <si>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</si>
  <si>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</si>
  <si>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</si>
  <si>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</si>
  <si>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</si>
  <si>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</si>
  <si>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</si>
  <si>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</si>
  <si>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</si>
  <si>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</si>
  <si>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</si>
  <si>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</si>
  <si>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</si>
  <si>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</si>
  <si>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</si>
  <si>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</si>
  <si>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</si>
  <si>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</si>
  <si>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</si>
  <si>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</si>
  <si>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</si>
  <si>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</si>
  <si>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</si>
  <si>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</si>
  <si>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</si>
  <si>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</si>
  <si>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</si>
  <si>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</si>
  <si>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</si>
  <si>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</si>
  <si>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</si>
  <si>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</si>
  <si>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</si>
  <si>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</si>
  <si>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</si>
  <si>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</si>
  <si>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</si>
  <si>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</si>
  <si>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</si>
  <si>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</si>
  <si>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</si>
  <si>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</si>
  <si>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</si>
  <si>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</si>
  <si>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</si>
  <si>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</si>
  <si>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</si>
  <si>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</si>
  <si>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</si>
  <si>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</si>
  <si>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</si>
  <si>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</si>
  <si>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</si>
  <si>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</si>
  <si>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</si>
  <si>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</si>
  <si>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</si>
  <si>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</si>
  <si>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</si>
  <si>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</si>
  <si>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</si>
  <si>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</si>
  <si>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</si>
  <si>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</si>
  <si>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</si>
  <si>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</si>
  <si>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</si>
  <si>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</si>
  <si>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</si>
  <si>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</si>
  <si>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</si>
  <si>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</si>
  <si>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</si>
  <si>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</si>
  <si>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</si>
  <si>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</si>
  <si>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</si>
  <si>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</si>
  <si>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</si>
  <si>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</si>
  <si>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</si>
  <si>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</si>
  <si>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</si>
  <si>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</si>
  <si>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</si>
  <si>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</si>
  <si>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</si>
  <si>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</si>
  <si>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</si>
  <si>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</si>
  <si>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</si>
  <si>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</si>
  <si>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</si>
  <si>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</si>
  <si>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</si>
  <si>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</si>
  <si>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</si>
  <si>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</si>
  <si>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</si>
  <si>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</si>
  <si>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</si>
  <si>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</si>
  <si>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</si>
  <si>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</si>
  <si>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</si>
  <si>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</si>
  <si>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</si>
  <si>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</si>
  <si>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</si>
  <si>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</si>
  <si>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</si>
  <si>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</si>
  <si>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</si>
  <si>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</si>
  <si>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</si>
  <si>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</si>
  <si>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</si>
  <si>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</si>
  <si>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</si>
  <si>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</si>
  <si>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</si>
  <si>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</si>
  <si>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</si>
  <si>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</si>
  <si>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</si>
  <si>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</si>
  <si>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</si>
  <si>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</si>
  <si>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</si>
  <si>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</si>
  <si>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</si>
  <si>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</si>
  <si>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</si>
  <si>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</si>
  <si>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</si>
  <si>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</si>
  <si>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</si>
  <si>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</si>
  <si>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</si>
  <si>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</si>
  <si>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</si>
  <si>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</si>
  <si>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</si>
  <si>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</si>
  <si>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</si>
  <si>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</si>
  <si>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</si>
  <si>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</si>
  <si>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</si>
  <si>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</si>
  <si>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</si>
  <si>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</si>
  <si>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</si>
  <si>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</si>
  <si>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</si>
  <si>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</si>
  <si>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</si>
  <si>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</si>
  <si>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</si>
  <si>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</si>
  <si>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</si>
  <si>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</si>
  <si>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</si>
  <si>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</si>
  <si>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</si>
  <si>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</si>
  <si>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</si>
  <si>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</si>
  <si>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</si>
  <si>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</si>
  <si>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</si>
  <si>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</si>
  <si>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</si>
  <si>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</si>
  <si>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</si>
  <si>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</si>
  <si>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</si>
  <si>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</si>
  <si>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</si>
  <si>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</si>
  <si>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</si>
  <si>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</si>
  <si>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</si>
  <si>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</si>
  <si>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</si>
  <si>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</si>
  <si>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</si>
  <si>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вересня 2025 р. по 30 вересня 2025 р.</t>
  </si>
  <si>
    <t>Залишок
на 30.09.2025</t>
  </si>
  <si>
    <t>^</t>
  </si>
  <si>
    <t>Кононенко Л.М.</t>
  </si>
  <si>
    <t xml:space="preserve">Angiletta/хлормадинону ацетат 2мг№21 </t>
  </si>
  <si>
    <t>уп.</t>
  </si>
  <si>
    <t>63,03</t>
  </si>
  <si>
    <t xml:space="preserve">Ікосапент 500мг №240 </t>
  </si>
  <si>
    <t xml:space="preserve">Агомелатин/Agomelatin 25 мг№28 </t>
  </si>
  <si>
    <t>230,15</t>
  </si>
  <si>
    <t xml:space="preserve">Амоксицилін -клавуланат калію 600мг-42,9мг 75 мл </t>
  </si>
  <si>
    <t>фл</t>
  </si>
  <si>
    <t>14,77</t>
  </si>
  <si>
    <t xml:space="preserve">Аранакс Форт 550 мг (напроксен №10) </t>
  </si>
  <si>
    <t>103,20</t>
  </si>
  <si>
    <t xml:space="preserve">Атогепант(Atogepant)10мг№28 </t>
  </si>
  <si>
    <t>1059,03</t>
  </si>
  <si>
    <t xml:space="preserve">Атогепант(Atogepant)60мг№28 </t>
  </si>
  <si>
    <t>1059,02</t>
  </si>
  <si>
    <t xml:space="preserve">Атропін/Атропіну сульфат  600 мкг/мл , 600мкг/мл №10 </t>
  </si>
  <si>
    <t xml:space="preserve">Ацетинсаліцілова кислота 100 мг  № 28 </t>
  </si>
  <si>
    <t>16,93</t>
  </si>
  <si>
    <t xml:space="preserve">Ацикловір/Acyclovir 800г№35 </t>
  </si>
  <si>
    <t>370,97</t>
  </si>
  <si>
    <t xml:space="preserve">Бісакодил свічки 10мг №100 </t>
  </si>
  <si>
    <t>465,40</t>
  </si>
  <si>
    <t xml:space="preserve">Бісопролол 2,5 мг №100 </t>
  </si>
  <si>
    <t>45,92</t>
  </si>
  <si>
    <t xml:space="preserve">Бетаферон </t>
  </si>
  <si>
    <t xml:space="preserve">Бетфер-1а ПЛЮС </t>
  </si>
  <si>
    <t xml:space="preserve">Бинт  еластичний </t>
  </si>
  <si>
    <t>шт</t>
  </si>
  <si>
    <t>41,58</t>
  </si>
  <si>
    <t xml:space="preserve">Бланки для забору та транспортування зразків крові </t>
  </si>
  <si>
    <t>38,52</t>
  </si>
  <si>
    <t xml:space="preserve">Бупівікаїн/ Bucain 20 мл№10 </t>
  </si>
  <si>
    <t>505,66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</si>
  <si>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</si>
  <si>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</si>
  <si>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</si>
  <si>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Гідрокортизону бутират 0,1% 118мл </t>
  </si>
  <si>
    <t>207,36</t>
  </si>
  <si>
    <t xml:space="preserve">Гідрокортизону валерат 0,2%15г </t>
  </si>
  <si>
    <t>10,37</t>
  </si>
  <si>
    <t xml:space="preserve">Гідрохлоротіазид -лозартан калію №30 </t>
  </si>
  <si>
    <t>4,30</t>
  </si>
  <si>
    <t xml:space="preserve">Голка  для шприца  25Q  №100 </t>
  </si>
  <si>
    <t>84,85</t>
  </si>
  <si>
    <t xml:space="preserve">Гріпостад С/Парацетамол 200мг/2,5мг№10 </t>
  </si>
  <si>
    <t>27,01</t>
  </si>
  <si>
    <t xml:space="preserve">Дзеркало (розширювач) вагінальне </t>
  </si>
  <si>
    <t xml:space="preserve">Дицинон  р-н 250 мг  №50 </t>
  </si>
  <si>
    <t>амп</t>
  </si>
  <si>
    <t>0,02</t>
  </si>
  <si>
    <t xml:space="preserve">Доксицикліну гіклат 50 мг№50 </t>
  </si>
  <si>
    <t>14,51</t>
  </si>
  <si>
    <t xml:space="preserve">Дулоксетину гідрохлорид 20мг№60 </t>
  </si>
  <si>
    <t>79,31</t>
  </si>
  <si>
    <t xml:space="preserve">Егілок  100 мг  №60 </t>
  </si>
  <si>
    <t xml:space="preserve">Егіолок  25 мг №60 </t>
  </si>
  <si>
    <t>1,00</t>
  </si>
  <si>
    <t xml:space="preserve">Зіндолін 500 мг  №100 </t>
  </si>
  <si>
    <t xml:space="preserve">Захисні  щитки  для обличчя </t>
  </si>
  <si>
    <t xml:space="preserve">Захисні медичні костюми </t>
  </si>
  <si>
    <t xml:space="preserve">Зонд  шлунковий </t>
  </si>
  <si>
    <t>41,59</t>
  </si>
  <si>
    <t xml:space="preserve">Зонд для годування стерильний (L40) </t>
  </si>
  <si>
    <t>5,10</t>
  </si>
  <si>
    <t xml:space="preserve">Калій  йодид </t>
  </si>
  <si>
    <t>таб</t>
  </si>
  <si>
    <t>3,12</t>
  </si>
  <si>
    <t xml:space="preserve">Калію йодид  130 мг №100 </t>
  </si>
  <si>
    <t xml:space="preserve">Калію йодид  65 мг №10 </t>
  </si>
  <si>
    <t xml:space="preserve">Калію йодид  №10 </t>
  </si>
  <si>
    <t>32,60</t>
  </si>
  <si>
    <t xml:space="preserve">Комбінізон  захисний </t>
  </si>
  <si>
    <t xml:space="preserve">Комбінезон  захисний  однор </t>
  </si>
  <si>
    <t xml:space="preserve">Контривен </t>
  </si>
  <si>
    <t>382,49</t>
  </si>
  <si>
    <t xml:space="preserve">Копаксон 40мг по 1мл </t>
  </si>
  <si>
    <t>шпр</t>
  </si>
  <si>
    <t>249,75</t>
  </si>
  <si>
    <t xml:space="preserve">Лікарняні халати </t>
  </si>
  <si>
    <t>58,54</t>
  </si>
  <si>
    <t xml:space="preserve">МАска FFP 3 №20 </t>
  </si>
  <si>
    <t>13,36</t>
  </si>
  <si>
    <t xml:space="preserve">Маска  медична </t>
  </si>
  <si>
    <t>1,94</t>
  </si>
  <si>
    <t xml:space="preserve">Маска -распіратор  FFP 3 </t>
  </si>
  <si>
    <t>15,64</t>
  </si>
  <si>
    <t xml:space="preserve">Маска Вентурі з регулятором доросла </t>
  </si>
  <si>
    <t>32,10</t>
  </si>
  <si>
    <t xml:space="preserve">Маска одноразова </t>
  </si>
  <si>
    <t>15,81</t>
  </si>
  <si>
    <t xml:space="preserve">Меверин 2 мл №50 </t>
  </si>
  <si>
    <t>366,52</t>
  </si>
  <si>
    <t xml:space="preserve">Мепівікаїн/Mecain 50мл№10 </t>
  </si>
  <si>
    <t>468,42</t>
  </si>
  <si>
    <t xml:space="preserve">Метамізол натрій 575 мг №10 </t>
  </si>
  <si>
    <t>26,91</t>
  </si>
  <si>
    <t xml:space="preserve">Метопрололт тартрат  50 мг №100 </t>
  </si>
  <si>
    <t>83,34</t>
  </si>
  <si>
    <t xml:space="preserve">Метронідазол  250 мг  таб 10х10 </t>
  </si>
  <si>
    <t>31,90</t>
  </si>
  <si>
    <t xml:space="preserve">Моксифлоксацин 400 мг/250мл </t>
  </si>
  <si>
    <t>1015,10</t>
  </si>
  <si>
    <t xml:space="preserve">Моксифлоксацин гідрохлорид 0,5% </t>
  </si>
  <si>
    <t>153,26</t>
  </si>
  <si>
    <t xml:space="preserve">Налоксон 0,4 мг /1 мл  №10 </t>
  </si>
  <si>
    <t>457,22</t>
  </si>
  <si>
    <t xml:space="preserve">Окуляри захисні  прозорі </t>
  </si>
  <si>
    <t xml:space="preserve">Очищення  води  табл № 200 </t>
  </si>
  <si>
    <t>126,65</t>
  </si>
  <si>
    <t xml:space="preserve">Панадол  таб  500 мг №12 </t>
  </si>
  <si>
    <t>1,06</t>
  </si>
  <si>
    <t xml:space="preserve">Парацетамол  500 мг таб упак  №100 </t>
  </si>
  <si>
    <t>104,12</t>
  </si>
  <si>
    <t xml:space="preserve">Парацетамол 500 мг  №100 </t>
  </si>
  <si>
    <t>68,35</t>
  </si>
  <si>
    <t xml:space="preserve">Парацетамол/ Paracet mikst 24 mg/60ml </t>
  </si>
  <si>
    <t xml:space="preserve">Парацетамол/ Paracet stikkpille 125mg, свічки №10 </t>
  </si>
  <si>
    <t xml:space="preserve">Празозин 50мг№250 </t>
  </si>
  <si>
    <t>82,78</t>
  </si>
  <si>
    <t xml:space="preserve">Презервативи №144 </t>
  </si>
  <si>
    <t>163,40</t>
  </si>
  <si>
    <t xml:space="preserve">Протопаму  хлорид\Пралідоксим1 г№6 </t>
  </si>
  <si>
    <t xml:space="preserve">Разагілін/Anaxira 1г№30 </t>
  </si>
  <si>
    <t>235,58</t>
  </si>
  <si>
    <t xml:space="preserve">Распіратор </t>
  </si>
  <si>
    <t>81,59</t>
  </si>
  <si>
    <t xml:space="preserve">Регідрон  (соше) </t>
  </si>
  <si>
    <t>5,96</t>
  </si>
  <si>
    <t xml:space="preserve">Респіратор-маска  FFP 3 </t>
  </si>
  <si>
    <t>69,97</t>
  </si>
  <si>
    <t xml:space="preserve">Респіратор-маска №10 </t>
  </si>
  <si>
    <t xml:space="preserve">Сальбутамол 100 мг  200 доз №1 </t>
  </si>
  <si>
    <t>41,81</t>
  </si>
  <si>
    <t xml:space="preserve">Сода бікарбонат 8,4 %20 мл №10 </t>
  </si>
  <si>
    <t>41,43</t>
  </si>
  <si>
    <t xml:space="preserve">Спіраміцин/Rovamycine №16 </t>
  </si>
  <si>
    <t>82,08</t>
  </si>
  <si>
    <t xml:space="preserve">Таблетки для очищення води  упак 200 табл </t>
  </si>
  <si>
    <t>0,57</t>
  </si>
  <si>
    <t xml:space="preserve">Таблетки для очищення води № 200 </t>
  </si>
  <si>
    <t>215,26</t>
  </si>
  <si>
    <t xml:space="preserve">Тактичне устаткування для польового застосування </t>
  </si>
  <si>
    <t>3043,29</t>
  </si>
  <si>
    <t xml:space="preserve">Траджента №7 </t>
  </si>
  <si>
    <t xml:space="preserve">Трубка  всмоктування 1,8 м </t>
  </si>
  <si>
    <t>62,50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</si>
  <si>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</si>
  <si>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</si>
  <si>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</si>
  <si>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>43,10</t>
  </si>
  <si>
    <t xml:space="preserve">Трубка назальна трахеальна   5,0мм </t>
  </si>
  <si>
    <t>40,90</t>
  </si>
  <si>
    <t xml:space="preserve">Трубка назальна трахеальна   5,5 мм </t>
  </si>
  <si>
    <t>50,20</t>
  </si>
  <si>
    <t xml:space="preserve">Феррум  Лек  амп №5 </t>
  </si>
  <si>
    <t xml:space="preserve">Флуоксетину гідрохлорид 40 мг №30 </t>
  </si>
  <si>
    <t>14,25</t>
  </si>
  <si>
    <t xml:space="preserve">Фуросемід 125 мг №100 </t>
  </si>
  <si>
    <t>27,62</t>
  </si>
  <si>
    <t xml:space="preserve">Халат медичний нест </t>
  </si>
  <si>
    <t>44,50</t>
  </si>
  <si>
    <t xml:space="preserve">Халат медичний нест №5 </t>
  </si>
  <si>
    <t xml:space="preserve">Халат одноразовий захисний  нестерил </t>
  </si>
  <si>
    <t>48,51</t>
  </si>
  <si>
    <t xml:space="preserve">Цефалексин 125мг/5мл по100мл </t>
  </si>
  <si>
    <t>19,70</t>
  </si>
  <si>
    <t xml:space="preserve">Цефдінір 125мг/5мл 60мл </t>
  </si>
  <si>
    <t>20,74</t>
  </si>
  <si>
    <t xml:space="preserve">Цинтеза (адалімумаб)40мг/0,4 </t>
  </si>
  <si>
    <t>6957,40</t>
  </si>
  <si>
    <t xml:space="preserve">Шпріци інсул </t>
  </si>
  <si>
    <t>2,48</t>
  </si>
  <si>
    <t xml:space="preserve">Шприц  60 мл без голки </t>
  </si>
  <si>
    <t>0,01</t>
  </si>
  <si>
    <t xml:space="preserve">Шприц з голкою 1мл 25G </t>
  </si>
  <si>
    <t>0,18</t>
  </si>
  <si>
    <t xml:space="preserve">Щиток захисний </t>
  </si>
  <si>
    <t>17,90</t>
  </si>
  <si>
    <t xml:space="preserve">Щиток захисний №10 </t>
  </si>
  <si>
    <t>87,20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</si>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</sst>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showGridLines="0" tabSelected="1" zoomScaleNormal="100" workbookViewId="0">
      <selection activeCell="U125" sqref="U124:U125"/>
    </sheetView>
  </sheetViews>
  <sheetFormatPr defaultColWidth="9.109375" defaultRowHeight="12.55" customHeight="1" x14ac:dyDescent="0.2"/>
  <cols>
    <col min="1" max="1" width="2.7773437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21.3320312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99" t="s">
        <v>302</v>
      </c>
      <c r="I11" s="101" t="s">
        <v>142</v>
      </c>
    </row>
    <row r="12" spans="1:18" s="17" customFormat="1" ht="13.15" customHeight="1" x14ac:dyDescent="0.2">
      <c r="A12" s="111"/>
      <c r="B12" s="114"/>
      <c r="C12" s="114"/>
      <c r="D12" s="104"/>
      <c r="E12" s="104"/>
      <c r="F12" s="116"/>
      <c r="G12" s="104"/>
      <c r="H12" s="108" t="s">
        <v>143</v>
      </c>
      <c r="I12" s="102"/>
    </row>
    <row r="13" spans="1:18" s="17" customFormat="1" ht="13.8" customHeight="1" thickBot="1" x14ac:dyDescent="0.25">
      <c r="A13" s="112"/>
      <c r="B13" s="109"/>
      <c r="C13" s="109"/>
      <c r="D13" s="105"/>
      <c r="E13" s="105"/>
      <c r="F13" s="117"/>
      <c r="G13" s="105"/>
      <c r="H13" s="109"/>
      <c r="I13" s="103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 t="s">
        <v>307</v>
      </c>
      <c r="H16" s="75">
        <v>3</v>
      </c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3</v>
      </c>
      <c r="Q16" s="25" t="e">
        <f>#REF!</f>
        <v>#REF!</v>
      </c>
    </row>
    <row r="17" spans="1:17" s="26" customFormat="1" x14ac:dyDescent="0.2">
      <c r="A17" s="70">
        <v>2</v>
      </c>
      <c r="B17" s="92" t="s">
        <v>304</v>
      </c>
      <c r="C17" s="96">
        <v>201</v>
      </c>
      <c r="D17" s="72" t="s">
        <v>308</v>
      </c>
      <c r="E17" s="71"/>
      <c r="F17" s="73" t="s">
        <v>306</v>
      </c>
      <c r="G17" s="74">
        <v>841</v>
      </c>
      <c r="H17" s="75">
        <v>4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4</v>
      </c>
      <c r="Q17" s="25" t="e">
        <f>#REF!</f>
        <v>#REF!</v>
      </c>
    </row>
    <row r="18" spans="1:17" s="26" customFormat="1" ht="25.05" x14ac:dyDescent="0.2">
      <c r="A18" s="70">
        <v>3</v>
      </c>
      <c r="B18" s="92" t="s">
        <v>304</v>
      </c>
      <c r="C18" s="96">
        <v>201</v>
      </c>
      <c r="D18" s="72" t="s">
        <v>309</v>
      </c>
      <c r="E18" s="71"/>
      <c r="F18" s="73" t="s">
        <v>306</v>
      </c>
      <c r="G18" s="74" t="s">
        <v>310</v>
      </c>
      <c r="H18" s="75">
        <v>1</v>
      </c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1</v>
      </c>
      <c r="Q18" s="25" t="e">
        <f>#REF!</f>
        <v>#REF!</v>
      </c>
    </row>
    <row r="19" spans="1:17" s="26" customFormat="1" ht="25.05" x14ac:dyDescent="0.2">
      <c r="A19" s="70">
        <v>4</v>
      </c>
      <c r="B19" s="92" t="s">
        <v>304</v>
      </c>
      <c r="C19" s="96">
        <v>201</v>
      </c>
      <c r="D19" s="72" t="s">
        <v>311</v>
      </c>
      <c r="E19" s="71"/>
      <c r="F19" s="73" t="s">
        <v>312</v>
      </c>
      <c r="G19" s="74" t="s">
        <v>313</v>
      </c>
      <c r="H19" s="75">
        <v>24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24</v>
      </c>
      <c r="Q19" s="25" t="e">
        <f>#REF!</f>
        <v>#REF!</v>
      </c>
    </row>
    <row r="20" spans="1:17" s="26" customFormat="1" ht="25.05" x14ac:dyDescent="0.2">
      <c r="A20" s="70">
        <v>5</v>
      </c>
      <c r="B20" s="92" t="s">
        <v>304</v>
      </c>
      <c r="C20" s="96">
        <v>201</v>
      </c>
      <c r="D20" s="72" t="s">
        <v>314</v>
      </c>
      <c r="E20" s="71"/>
      <c r="F20" s="73" t="s">
        <v>306</v>
      </c>
      <c r="G20" s="74" t="s">
        <v>315</v>
      </c>
      <c r="H20" s="75">
        <v>5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5</v>
      </c>
      <c r="Q20" s="25" t="e">
        <f>#REF!</f>
        <v>#REF!</v>
      </c>
    </row>
    <row r="21" spans="1:17" s="26" customFormat="1" ht="25.05" x14ac:dyDescent="0.2">
      <c r="A21" s="70">
        <v>6</v>
      </c>
      <c r="B21" s="92" t="s">
        <v>304</v>
      </c>
      <c r="C21" s="96">
        <v>201</v>
      </c>
      <c r="D21" s="72" t="s">
        <v>316</v>
      </c>
      <c r="E21" s="71"/>
      <c r="F21" s="73" t="s">
        <v>306</v>
      </c>
      <c r="G21" s="74" t="s">
        <v>317</v>
      </c>
      <c r="H21" s="75">
        <v>2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2</v>
      </c>
      <c r="Q21" s="25" t="e">
        <f>#REF!</f>
        <v>#REF!</v>
      </c>
    </row>
    <row r="22" spans="1:17" s="26" customFormat="1" ht="25.05" x14ac:dyDescent="0.2">
      <c r="A22" s="70">
        <v>7</v>
      </c>
      <c r="B22" s="92" t="s">
        <v>304</v>
      </c>
      <c r="C22" s="96">
        <v>201</v>
      </c>
      <c r="D22" s="72" t="s">
        <v>318</v>
      </c>
      <c r="E22" s="71"/>
      <c r="F22" s="73" t="s">
        <v>306</v>
      </c>
      <c r="G22" s="74" t="s">
        <v>319</v>
      </c>
      <c r="H22" s="75">
        <v>1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1</v>
      </c>
      <c r="Q22" s="25" t="e">
        <f>#REF!</f>
        <v>#REF!</v>
      </c>
    </row>
    <row r="23" spans="1:17" s="26" customFormat="1" ht="37.6" x14ac:dyDescent="0.2">
      <c r="A23" s="70">
        <v>8</v>
      </c>
      <c r="B23" s="92" t="s">
        <v>304</v>
      </c>
      <c r="C23" s="96">
        <v>201</v>
      </c>
      <c r="D23" s="72" t="s">
        <v>320</v>
      </c>
      <c r="E23" s="71"/>
      <c r="F23" s="73" t="s">
        <v>306</v>
      </c>
      <c r="G23" s="74"/>
      <c r="H23" s="75"/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0</v>
      </c>
      <c r="Q23" s="25" t="e">
        <f>#REF!</f>
        <v>#REF!</v>
      </c>
    </row>
    <row r="24" spans="1:17" s="26" customFormat="1" ht="25.05" x14ac:dyDescent="0.2">
      <c r="A24" s="70">
        <v>9</v>
      </c>
      <c r="B24" s="92" t="s">
        <v>304</v>
      </c>
      <c r="C24" s="96">
        <v>201</v>
      </c>
      <c r="D24" s="72" t="s">
        <v>321</v>
      </c>
      <c r="E24" s="71"/>
      <c r="F24" s="73" t="s">
        <v>306</v>
      </c>
      <c r="G24" s="74" t="s">
        <v>322</v>
      </c>
      <c r="H24" s="75">
        <v>3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3</v>
      </c>
      <c r="Q24" s="25" t="e">
        <f>#REF!</f>
        <v>#REF!</v>
      </c>
    </row>
    <row r="25" spans="1:17" s="26" customFormat="1" ht="25.05" x14ac:dyDescent="0.2">
      <c r="A25" s="70">
        <v>10</v>
      </c>
      <c r="B25" s="92" t="s">
        <v>304</v>
      </c>
      <c r="C25" s="96">
        <v>201</v>
      </c>
      <c r="D25" s="72" t="s">
        <v>323</v>
      </c>
      <c r="E25" s="71"/>
      <c r="F25" s="73" t="s">
        <v>306</v>
      </c>
      <c r="G25" s="74" t="s">
        <v>324</v>
      </c>
      <c r="H25" s="75">
        <v>1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1</v>
      </c>
      <c r="Q25" s="25" t="e">
        <f>#REF!</f>
        <v>#REF!</v>
      </c>
    </row>
    <row r="26" spans="1:17" s="26" customFormat="1" ht="25.05" x14ac:dyDescent="0.2">
      <c r="A26" s="70">
        <v>11</v>
      </c>
      <c r="B26" s="92" t="s">
        <v>304</v>
      </c>
      <c r="C26" s="96">
        <v>201</v>
      </c>
      <c r="D26" s="72" t="s">
        <v>325</v>
      </c>
      <c r="E26" s="71"/>
      <c r="F26" s="73" t="s">
        <v>306</v>
      </c>
      <c r="G26" s="74" t="s">
        <v>326</v>
      </c>
      <c r="H26" s="75"/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0</v>
      </c>
      <c r="Q26" s="25" t="e">
        <f>#REF!</f>
        <v>#REF!</v>
      </c>
    </row>
    <row r="27" spans="1:17" s="26" customFormat="1" x14ac:dyDescent="0.2">
      <c r="A27" s="70">
        <v>12</v>
      </c>
      <c r="B27" s="92" t="s">
        <v>304</v>
      </c>
      <c r="C27" s="96">
        <v>201</v>
      </c>
      <c r="D27" s="72" t="s">
        <v>327</v>
      </c>
      <c r="E27" s="71"/>
      <c r="F27" s="73" t="s">
        <v>306</v>
      </c>
      <c r="G27" s="74" t="s">
        <v>328</v>
      </c>
      <c r="H27" s="75"/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0</v>
      </c>
      <c r="Q27" s="25" t="e">
        <f>#REF!</f>
        <v>#REF!</v>
      </c>
    </row>
    <row r="28" spans="1:17" s="26" customFormat="1" x14ac:dyDescent="0.2">
      <c r="A28" s="70">
        <v>13</v>
      </c>
      <c r="B28" s="92" t="s">
        <v>304</v>
      </c>
      <c r="C28" s="96">
        <v>201</v>
      </c>
      <c r="D28" s="72" t="s">
        <v>329</v>
      </c>
      <c r="E28" s="71"/>
      <c r="F28" s="73" t="s">
        <v>312</v>
      </c>
      <c r="G28" s="74">
        <v>878</v>
      </c>
      <c r="H28" s="75"/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0</v>
      </c>
      <c r="Q28" s="25" t="e">
        <f>#REF!</f>
        <v>#REF!</v>
      </c>
    </row>
    <row r="29" spans="1:17" s="26" customFormat="1" x14ac:dyDescent="0.2">
      <c r="A29" s="70">
        <v>14</v>
      </c>
      <c r="B29" s="92" t="s">
        <v>304</v>
      </c>
      <c r="C29" s="96">
        <v>201</v>
      </c>
      <c r="D29" s="72" t="s">
        <v>330</v>
      </c>
      <c r="E29" s="71"/>
      <c r="F29" s="73" t="s">
        <v>312</v>
      </c>
      <c r="G29" s="74">
        <v>1040</v>
      </c>
      <c r="H29" s="75"/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0</v>
      </c>
      <c r="Q29" s="25" t="e">
        <f>#REF!</f>
        <v>#REF!</v>
      </c>
    </row>
    <row r="30" spans="1:17" s="26" customFormat="1" x14ac:dyDescent="0.2">
      <c r="A30" s="70">
        <v>15</v>
      </c>
      <c r="B30" s="92" t="s">
        <v>304</v>
      </c>
      <c r="C30" s="96">
        <v>201</v>
      </c>
      <c r="D30" s="72" t="s">
        <v>331</v>
      </c>
      <c r="E30" s="71"/>
      <c r="F30" s="73" t="s">
        <v>332</v>
      </c>
      <c r="G30" s="74" t="s">
        <v>333</v>
      </c>
      <c r="H30" s="75"/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0</v>
      </c>
      <c r="Q30" s="25" t="e">
        <f>#REF!</f>
        <v>#REF!</v>
      </c>
    </row>
    <row r="31" spans="1:17" s="26" customFormat="1" ht="37.6" x14ac:dyDescent="0.2">
      <c r="A31" s="70">
        <v>16</v>
      </c>
      <c r="B31" s="92" t="s">
        <v>304</v>
      </c>
      <c r="C31" s="96">
        <v>201</v>
      </c>
      <c r="D31" s="72" t="s">
        <v>334</v>
      </c>
      <c r="E31" s="71"/>
      <c r="F31" s="73" t="s">
        <v>332</v>
      </c>
      <c r="G31" s="74" t="s">
        <v>335</v>
      </c>
      <c r="H31" s="75"/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0</v>
      </c>
      <c r="Q31" s="25" t="e">
        <f>#REF!</f>
        <v>#REF!</v>
      </c>
    </row>
    <row r="32" spans="1:17" s="26" customFormat="1" ht="25.05" x14ac:dyDescent="0.2">
      <c r="A32" s="70">
        <v>17</v>
      </c>
      <c r="B32" s="92" t="s">
        <v>304</v>
      </c>
      <c r="C32" s="96">
        <v>201</v>
      </c>
      <c r="D32" s="72" t="s">
        <v>336</v>
      </c>
      <c r="E32" s="71"/>
      <c r="F32" s="73" t="s">
        <v>306</v>
      </c>
      <c r="G32" s="74" t="s">
        <v>337</v>
      </c>
      <c r="H32" s="75">
        <v>1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1</v>
      </c>
      <c r="Q32" s="25" t="e">
        <f>#REF!</f>
        <v>#REF!</v>
      </c>
    </row>
    <row r="33" spans="1:17" s="26" customFormat="1" ht="62.65" x14ac:dyDescent="0.2">
      <c r="A33" s="70">
        <v>18</v>
      </c>
      <c r="B33" s="92" t="s">
        <v>304</v>
      </c>
      <c r="C33" s="96">
        <v>201</v>
      </c>
      <c r="D33" s="72" t="s">
        <v>338</v>
      </c>
      <c r="E33" s="71"/>
      <c r="F33" s="73" t="s">
        <v>332</v>
      </c>
      <c r="G33" s="74">
        <v>170</v>
      </c>
      <c r="H33" s="75">
        <v>14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14</v>
      </c>
      <c r="Q33" s="25" t="e">
        <f>#REF!</f>
        <v>#REF!</v>
      </c>
    </row>
    <row r="34" spans="1:17" s="26" customFormat="1" ht="25.05" x14ac:dyDescent="0.2">
      <c r="A34" s="70">
        <v>19</v>
      </c>
      <c r="B34" s="92" t="s">
        <v>304</v>
      </c>
      <c r="C34" s="96">
        <v>201</v>
      </c>
      <c r="D34" s="72" t="s">
        <v>339</v>
      </c>
      <c r="E34" s="71"/>
      <c r="F34" s="73" t="s">
        <v>332</v>
      </c>
      <c r="G34" s="74">
        <v>20</v>
      </c>
      <c r="H34" s="75">
        <v>100</v>
      </c>
      <c r="I34" s="76"/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5">
        <f>H34</f>
        <v>100</v>
      </c>
      <c r="Q34" s="25" t="e">
        <f>#REF!</f>
        <v>#REF!</v>
      </c>
    </row>
    <row r="35" spans="1:17" s="26" customFormat="1" ht="37.6" x14ac:dyDescent="0.2">
      <c r="A35" s="70">
        <v>20</v>
      </c>
      <c r="B35" s="92" t="s">
        <v>304</v>
      </c>
      <c r="C35" s="96">
        <v>201</v>
      </c>
      <c r="D35" s="72" t="s">
        <v>340</v>
      </c>
      <c r="E35" s="71"/>
      <c r="F35" s="73" t="s">
        <v>332</v>
      </c>
      <c r="G35" s="74">
        <v>200</v>
      </c>
      <c r="H35" s="75">
        <v>4</v>
      </c>
      <c r="I35" s="76"/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5">
        <f>H35</f>
        <v>4</v>
      </c>
      <c r="Q35" s="25" t="e">
        <f>#REF!</f>
        <v>#REF!</v>
      </c>
    </row>
    <row r="36" spans="1:17" s="26" customFormat="1" ht="25.05" x14ac:dyDescent="0.2">
      <c r="A36" s="70">
        <v>21</v>
      </c>
      <c r="B36" s="92" t="s">
        <v>304</v>
      </c>
      <c r="C36" s="96">
        <v>201</v>
      </c>
      <c r="D36" s="72" t="s">
        <v>341</v>
      </c>
      <c r="E36" s="71"/>
      <c r="F36" s="73" t="s">
        <v>332</v>
      </c>
      <c r="G36" s="74" t="s">
        <v>342</v>
      </c>
      <c r="H36" s="75">
        <v>16</v>
      </c>
      <c r="I36" s="76"/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5">
        <f>H36</f>
        <v>16</v>
      </c>
      <c r="Q36" s="25" t="e">
        <f>#REF!</f>
        <v>#REF!</v>
      </c>
    </row>
    <row r="37" spans="1:17" s="26" customFormat="1" ht="25.05" x14ac:dyDescent="0.2">
      <c r="A37" s="70">
        <v>22</v>
      </c>
      <c r="B37" s="92" t="s">
        <v>304</v>
      </c>
      <c r="C37" s="96">
        <v>201</v>
      </c>
      <c r="D37" s="72" t="s">
        <v>343</v>
      </c>
      <c r="E37" s="71"/>
      <c r="F37" s="73" t="s">
        <v>332</v>
      </c>
      <c r="G37" s="74" t="s">
        <v>344</v>
      </c>
      <c r="H37" s="75">
        <v>5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>H37</f>
        <v>5</v>
      </c>
      <c r="Q37" s="25" t="e">
        <f>#REF!</f>
        <v>#REF!</v>
      </c>
    </row>
    <row r="38" spans="1:17" s="26" customFormat="1" ht="25.05" x14ac:dyDescent="0.2">
      <c r="A38" s="70">
        <v>23</v>
      </c>
      <c r="B38" s="92" t="s">
        <v>304</v>
      </c>
      <c r="C38" s="96">
        <v>201</v>
      </c>
      <c r="D38" s="72" t="s">
        <v>345</v>
      </c>
      <c r="E38" s="71"/>
      <c r="F38" s="73" t="s">
        <v>306</v>
      </c>
      <c r="G38" s="74" t="s">
        <v>346</v>
      </c>
      <c r="H38" s="75">
        <v>153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153</v>
      </c>
      <c r="Q38" s="25" t="e">
        <f>#REF!</f>
        <v>#REF!</v>
      </c>
    </row>
    <row r="39" spans="1:17" s="26" customFormat="1" ht="25.05" x14ac:dyDescent="0.2">
      <c r="A39" s="70">
        <v>24</v>
      </c>
      <c r="B39" s="92" t="s">
        <v>304</v>
      </c>
      <c r="C39" s="96">
        <v>201</v>
      </c>
      <c r="D39" s="72" t="s">
        <v>347</v>
      </c>
      <c r="E39" s="71"/>
      <c r="F39" s="73" t="s">
        <v>306</v>
      </c>
      <c r="G39" s="74" t="s">
        <v>348</v>
      </c>
      <c r="H39" s="75">
        <v>20</v>
      </c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>H39</f>
        <v>20</v>
      </c>
      <c r="Q39" s="25" t="e">
        <f>#REF!</f>
        <v>#REF!</v>
      </c>
    </row>
    <row r="40" spans="1:17" s="26" customFormat="1" ht="25.05" x14ac:dyDescent="0.2">
      <c r="A40" s="70">
        <v>25</v>
      </c>
      <c r="B40" s="92" t="s">
        <v>304</v>
      </c>
      <c r="C40" s="96">
        <v>201</v>
      </c>
      <c r="D40" s="72" t="s">
        <v>349</v>
      </c>
      <c r="E40" s="71"/>
      <c r="F40" s="73" t="s">
        <v>306</v>
      </c>
      <c r="G40" s="74" t="s">
        <v>350</v>
      </c>
      <c r="H40" s="75">
        <v>15</v>
      </c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15</v>
      </c>
      <c r="Q40" s="25" t="e">
        <f>#REF!</f>
        <v>#REF!</v>
      </c>
    </row>
    <row r="41" spans="1:17" s="26" customFormat="1" ht="25.05" x14ac:dyDescent="0.2">
      <c r="A41" s="70">
        <v>26</v>
      </c>
      <c r="B41" s="92" t="s">
        <v>304</v>
      </c>
      <c r="C41" s="96">
        <v>201</v>
      </c>
      <c r="D41" s="72" t="s">
        <v>351</v>
      </c>
      <c r="E41" s="71"/>
      <c r="F41" s="73" t="s">
        <v>332</v>
      </c>
      <c r="G41" s="74">
        <v>18</v>
      </c>
      <c r="H41" s="75">
        <v>100</v>
      </c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100</v>
      </c>
      <c r="Q41" s="25" t="e">
        <f>#REF!</f>
        <v>#REF!</v>
      </c>
    </row>
    <row r="42" spans="1:17" s="26" customFormat="1" x14ac:dyDescent="0.2">
      <c r="A42" s="70">
        <v>27</v>
      </c>
      <c r="B42" s="92" t="s">
        <v>304</v>
      </c>
      <c r="C42" s="96">
        <v>201</v>
      </c>
      <c r="D42" s="72" t="s">
        <v>352</v>
      </c>
      <c r="E42" s="71"/>
      <c r="F42" s="73" t="s">
        <v>353</v>
      </c>
      <c r="G42" s="74" t="s">
        <v>354</v>
      </c>
      <c r="H42" s="75">
        <v>1190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1190</v>
      </c>
      <c r="Q42" s="25" t="e">
        <f>#REF!</f>
        <v>#REF!</v>
      </c>
    </row>
    <row r="43" spans="1:17" s="26" customFormat="1" ht="25.05" x14ac:dyDescent="0.2">
      <c r="A43" s="70">
        <v>28</v>
      </c>
      <c r="B43" s="92" t="s">
        <v>304</v>
      </c>
      <c r="C43" s="96">
        <v>201</v>
      </c>
      <c r="D43" s="72" t="s">
        <v>355</v>
      </c>
      <c r="E43" s="71"/>
      <c r="F43" s="73" t="s">
        <v>306</v>
      </c>
      <c r="G43" s="74" t="s">
        <v>356</v>
      </c>
      <c r="H43" s="75">
        <v>51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51</v>
      </c>
      <c r="Q43" s="25" t="e">
        <f>#REF!</f>
        <v>#REF!</v>
      </c>
    </row>
    <row r="44" spans="1:17" s="26" customFormat="1" ht="25.05" x14ac:dyDescent="0.2">
      <c r="A44" s="70">
        <v>29</v>
      </c>
      <c r="B44" s="92" t="s">
        <v>304</v>
      </c>
      <c r="C44" s="96">
        <v>201</v>
      </c>
      <c r="D44" s="72" t="s">
        <v>357</v>
      </c>
      <c r="E44" s="71"/>
      <c r="F44" s="73" t="s">
        <v>332</v>
      </c>
      <c r="G44" s="74" t="s">
        <v>358</v>
      </c>
      <c r="H44" s="75">
        <v>43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43</v>
      </c>
      <c r="Q44" s="25" t="e">
        <f>#REF!</f>
        <v>#REF!</v>
      </c>
    </row>
    <row r="45" spans="1:17" s="26" customFormat="1" x14ac:dyDescent="0.2">
      <c r="A45" s="70">
        <v>30</v>
      </c>
      <c r="B45" s="92" t="s">
        <v>304</v>
      </c>
      <c r="C45" s="96">
        <v>201</v>
      </c>
      <c r="D45" s="72" t="s">
        <v>359</v>
      </c>
      <c r="E45" s="71"/>
      <c r="F45" s="73" t="s">
        <v>306</v>
      </c>
      <c r="G45" s="74">
        <v>1</v>
      </c>
      <c r="H45" s="75">
        <v>63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63</v>
      </c>
      <c r="Q45" s="25" t="e">
        <f>#REF!</f>
        <v>#REF!</v>
      </c>
    </row>
    <row r="46" spans="1:17" s="26" customFormat="1" x14ac:dyDescent="0.2">
      <c r="A46" s="70">
        <v>31</v>
      </c>
      <c r="B46" s="92" t="s">
        <v>304</v>
      </c>
      <c r="C46" s="96">
        <v>201</v>
      </c>
      <c r="D46" s="72" t="s">
        <v>360</v>
      </c>
      <c r="E46" s="71"/>
      <c r="F46" s="73" t="s">
        <v>306</v>
      </c>
      <c r="G46" s="74" t="s">
        <v>361</v>
      </c>
      <c r="H46" s="75">
        <v>28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28</v>
      </c>
      <c r="Q46" s="25" t="e">
        <f>#REF!</f>
        <v>#REF!</v>
      </c>
    </row>
    <row r="47" spans="1:17" s="26" customFormat="1" x14ac:dyDescent="0.2">
      <c r="A47" s="70">
        <v>32</v>
      </c>
      <c r="B47" s="92" t="s">
        <v>304</v>
      </c>
      <c r="C47" s="96">
        <v>201</v>
      </c>
      <c r="D47" s="72" t="s">
        <v>362</v>
      </c>
      <c r="E47" s="71"/>
      <c r="F47" s="73" t="s">
        <v>306</v>
      </c>
      <c r="G47" s="74">
        <v>2974</v>
      </c>
      <c r="H47" s="75">
        <v>5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5</v>
      </c>
      <c r="Q47" s="25" t="e">
        <f>#REF!</f>
        <v>#REF!</v>
      </c>
    </row>
    <row r="48" spans="1:17" s="26" customFormat="1" ht="25.05" x14ac:dyDescent="0.2">
      <c r="A48" s="70">
        <v>33</v>
      </c>
      <c r="B48" s="92" t="s">
        <v>304</v>
      </c>
      <c r="C48" s="96">
        <v>201</v>
      </c>
      <c r="D48" s="72" t="s">
        <v>363</v>
      </c>
      <c r="E48" s="71"/>
      <c r="F48" s="73" t="s">
        <v>332</v>
      </c>
      <c r="G48" s="74">
        <v>20</v>
      </c>
      <c r="H48" s="75">
        <v>72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72</v>
      </c>
      <c r="Q48" s="25" t="e">
        <f>#REF!</f>
        <v>#REF!</v>
      </c>
    </row>
    <row r="49" spans="1:17" s="26" customFormat="1" x14ac:dyDescent="0.2">
      <c r="A49" s="70">
        <v>34</v>
      </c>
      <c r="B49" s="92" t="s">
        <v>304</v>
      </c>
      <c r="C49" s="96">
        <v>201</v>
      </c>
      <c r="D49" s="72" t="s">
        <v>364</v>
      </c>
      <c r="E49" s="71"/>
      <c r="F49" s="73" t="s">
        <v>332</v>
      </c>
      <c r="G49" s="74">
        <v>120</v>
      </c>
      <c r="H49" s="75">
        <v>140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140</v>
      </c>
      <c r="Q49" s="25" t="e">
        <f>#REF!</f>
        <v>#REF!</v>
      </c>
    </row>
    <row r="50" spans="1:17" s="26" customFormat="1" x14ac:dyDescent="0.2">
      <c r="A50" s="70">
        <v>35</v>
      </c>
      <c r="B50" s="92" t="s">
        <v>304</v>
      </c>
      <c r="C50" s="96">
        <v>201</v>
      </c>
      <c r="D50" s="72" t="s">
        <v>365</v>
      </c>
      <c r="E50" s="71"/>
      <c r="F50" s="73" t="s">
        <v>332</v>
      </c>
      <c r="G50" s="74" t="s">
        <v>366</v>
      </c>
      <c r="H50" s="75"/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0</v>
      </c>
      <c r="Q50" s="25" t="e">
        <f>#REF!</f>
        <v>#REF!</v>
      </c>
    </row>
    <row r="51" spans="1:17" s="26" customFormat="1" ht="25.05" x14ac:dyDescent="0.2">
      <c r="A51" s="70">
        <v>36</v>
      </c>
      <c r="B51" s="92" t="s">
        <v>304</v>
      </c>
      <c r="C51" s="96">
        <v>201</v>
      </c>
      <c r="D51" s="72" t="s">
        <v>367</v>
      </c>
      <c r="E51" s="71"/>
      <c r="F51" s="73" t="s">
        <v>332</v>
      </c>
      <c r="G51" s="74" t="s">
        <v>368</v>
      </c>
      <c r="H51" s="75">
        <v>35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35</v>
      </c>
      <c r="Q51" s="25" t="e">
        <f>#REF!</f>
        <v>#REF!</v>
      </c>
    </row>
    <row r="52" spans="1:17" s="26" customFormat="1" x14ac:dyDescent="0.2">
      <c r="A52" s="70">
        <v>37</v>
      </c>
      <c r="B52" s="92" t="s">
        <v>304</v>
      </c>
      <c r="C52" s="96">
        <v>201</v>
      </c>
      <c r="D52" s="72" t="s">
        <v>369</v>
      </c>
      <c r="E52" s="71"/>
      <c r="F52" s="73" t="s">
        <v>370</v>
      </c>
      <c r="G52" s="74" t="s">
        <v>371</v>
      </c>
      <c r="H52" s="75">
        <v>1900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1900</v>
      </c>
      <c r="Q52" s="25" t="e">
        <f>#REF!</f>
        <v>#REF!</v>
      </c>
    </row>
    <row r="53" spans="1:17" s="26" customFormat="1" x14ac:dyDescent="0.2">
      <c r="A53" s="70">
        <v>38</v>
      </c>
      <c r="B53" s="92" t="s">
        <v>304</v>
      </c>
      <c r="C53" s="96">
        <v>201</v>
      </c>
      <c r="D53" s="72" t="s">
        <v>372</v>
      </c>
      <c r="E53" s="71"/>
      <c r="F53" s="73" t="s">
        <v>306</v>
      </c>
      <c r="G53" s="74">
        <v>438</v>
      </c>
      <c r="H53" s="75">
        <v>10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10</v>
      </c>
      <c r="Q53" s="25" t="e">
        <f>#REF!</f>
        <v>#REF!</v>
      </c>
    </row>
    <row r="54" spans="1:17" s="26" customFormat="1" x14ac:dyDescent="0.2">
      <c r="A54" s="70">
        <v>39</v>
      </c>
      <c r="B54" s="92" t="s">
        <v>304</v>
      </c>
      <c r="C54" s="96">
        <v>201</v>
      </c>
      <c r="D54" s="72" t="s">
        <v>373</v>
      </c>
      <c r="E54" s="71"/>
      <c r="F54" s="73" t="s">
        <v>306</v>
      </c>
      <c r="G54" s="74">
        <v>10</v>
      </c>
      <c r="H54" s="75">
        <v>22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22</v>
      </c>
      <c r="Q54" s="25" t="e">
        <f>#REF!</f>
        <v>#REF!</v>
      </c>
    </row>
    <row r="55" spans="1:17" s="26" customFormat="1" x14ac:dyDescent="0.2">
      <c r="A55" s="70">
        <v>40</v>
      </c>
      <c r="B55" s="92" t="s">
        <v>304</v>
      </c>
      <c r="C55" s="96">
        <v>201</v>
      </c>
      <c r="D55" s="72" t="s">
        <v>374</v>
      </c>
      <c r="E55" s="71"/>
      <c r="F55" s="73" t="s">
        <v>306</v>
      </c>
      <c r="G55" s="74" t="s">
        <v>375</v>
      </c>
      <c r="H55" s="75">
        <v>385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385</v>
      </c>
      <c r="Q55" s="25" t="e">
        <f>#REF!</f>
        <v>#REF!</v>
      </c>
    </row>
    <row r="56" spans="1:17" s="26" customFormat="1" x14ac:dyDescent="0.2">
      <c r="A56" s="70">
        <v>41</v>
      </c>
      <c r="B56" s="92" t="s">
        <v>304</v>
      </c>
      <c r="C56" s="96">
        <v>201</v>
      </c>
      <c r="D56" s="72" t="s">
        <v>376</v>
      </c>
      <c r="E56" s="71"/>
      <c r="F56" s="73" t="s">
        <v>332</v>
      </c>
      <c r="G56" s="74">
        <v>130</v>
      </c>
      <c r="H56" s="75">
        <v>277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277</v>
      </c>
      <c r="Q56" s="25" t="e">
        <f>#REF!</f>
        <v>#REF!</v>
      </c>
    </row>
    <row r="57" spans="1:17" s="26" customFormat="1" ht="25.05" x14ac:dyDescent="0.2">
      <c r="A57" s="70">
        <v>42</v>
      </c>
      <c r="B57" s="92" t="s">
        <v>304</v>
      </c>
      <c r="C57" s="96">
        <v>201</v>
      </c>
      <c r="D57" s="72" t="s">
        <v>377</v>
      </c>
      <c r="E57" s="71"/>
      <c r="F57" s="73" t="s">
        <v>332</v>
      </c>
      <c r="G57" s="74">
        <v>130</v>
      </c>
      <c r="H57" s="75">
        <v>1484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1484</v>
      </c>
      <c r="Q57" s="25" t="e">
        <f>#REF!</f>
        <v>#REF!</v>
      </c>
    </row>
    <row r="58" spans="1:17" s="26" customFormat="1" x14ac:dyDescent="0.2">
      <c r="A58" s="70">
        <v>43</v>
      </c>
      <c r="B58" s="92" t="s">
        <v>304</v>
      </c>
      <c r="C58" s="96">
        <v>201</v>
      </c>
      <c r="D58" s="72" t="s">
        <v>378</v>
      </c>
      <c r="E58" s="71"/>
      <c r="F58" s="73" t="s">
        <v>306</v>
      </c>
      <c r="G58" s="74" t="s">
        <v>379</v>
      </c>
      <c r="H58" s="75"/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0</v>
      </c>
      <c r="Q58" s="25" t="e">
        <f>#REF!</f>
        <v>#REF!</v>
      </c>
    </row>
    <row r="59" spans="1:17" s="26" customFormat="1" x14ac:dyDescent="0.2">
      <c r="A59" s="70">
        <v>44</v>
      </c>
      <c r="B59" s="92" t="s">
        <v>304</v>
      </c>
      <c r="C59" s="96">
        <v>201</v>
      </c>
      <c r="D59" s="72" t="s">
        <v>380</v>
      </c>
      <c r="E59" s="71"/>
      <c r="F59" s="73" t="s">
        <v>381</v>
      </c>
      <c r="G59" s="74" t="s">
        <v>382</v>
      </c>
      <c r="H59" s="75"/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0</v>
      </c>
      <c r="Q59" s="25" t="e">
        <f>#REF!</f>
        <v>#REF!</v>
      </c>
    </row>
    <row r="60" spans="1:17" s="26" customFormat="1" x14ac:dyDescent="0.2">
      <c r="A60" s="70">
        <v>45</v>
      </c>
      <c r="B60" s="92" t="s">
        <v>304</v>
      </c>
      <c r="C60" s="96">
        <v>201</v>
      </c>
      <c r="D60" s="72" t="s">
        <v>383</v>
      </c>
      <c r="E60" s="71"/>
      <c r="F60" s="73" t="s">
        <v>332</v>
      </c>
      <c r="G60" s="74" t="s">
        <v>384</v>
      </c>
      <c r="H60" s="75">
        <v>160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160</v>
      </c>
      <c r="Q60" s="25" t="e">
        <f>#REF!</f>
        <v>#REF!</v>
      </c>
    </row>
    <row r="61" spans="1:17" s="26" customFormat="1" x14ac:dyDescent="0.2">
      <c r="A61" s="70">
        <v>46</v>
      </c>
      <c r="B61" s="92" t="s">
        <v>304</v>
      </c>
      <c r="C61" s="96">
        <v>201</v>
      </c>
      <c r="D61" s="72" t="s">
        <v>385</v>
      </c>
      <c r="E61" s="71"/>
      <c r="F61" s="73" t="s">
        <v>306</v>
      </c>
      <c r="G61" s="74" t="s">
        <v>386</v>
      </c>
      <c r="H61" s="75">
        <v>10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10</v>
      </c>
      <c r="Q61" s="25" t="e">
        <f>#REF!</f>
        <v>#REF!</v>
      </c>
    </row>
    <row r="62" spans="1:17" s="26" customFormat="1" x14ac:dyDescent="0.2">
      <c r="A62" s="70">
        <v>47</v>
      </c>
      <c r="B62" s="92" t="s">
        <v>304</v>
      </c>
      <c r="C62" s="96">
        <v>201</v>
      </c>
      <c r="D62" s="72" t="s">
        <v>387</v>
      </c>
      <c r="E62" s="71"/>
      <c r="F62" s="73" t="s">
        <v>332</v>
      </c>
      <c r="G62" s="74" t="s">
        <v>388</v>
      </c>
      <c r="H62" s="75">
        <v>1466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1466</v>
      </c>
      <c r="Q62" s="25" t="e">
        <f>#REF!</f>
        <v>#REF!</v>
      </c>
    </row>
    <row r="63" spans="1:17" s="26" customFormat="1" x14ac:dyDescent="0.2">
      <c r="A63" s="70">
        <v>48</v>
      </c>
      <c r="B63" s="92" t="s">
        <v>304</v>
      </c>
      <c r="C63" s="96">
        <v>201</v>
      </c>
      <c r="D63" s="72" t="s">
        <v>389</v>
      </c>
      <c r="E63" s="71"/>
      <c r="F63" s="73" t="s">
        <v>332</v>
      </c>
      <c r="G63" s="74" t="s">
        <v>390</v>
      </c>
      <c r="H63" s="75">
        <v>600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600</v>
      </c>
      <c r="Q63" s="25" t="e">
        <f>#REF!</f>
        <v>#REF!</v>
      </c>
    </row>
    <row r="64" spans="1:17" s="26" customFormat="1" ht="25.05" x14ac:dyDescent="0.2">
      <c r="A64" s="70">
        <v>49</v>
      </c>
      <c r="B64" s="92" t="s">
        <v>304</v>
      </c>
      <c r="C64" s="96">
        <v>201</v>
      </c>
      <c r="D64" s="72" t="s">
        <v>391</v>
      </c>
      <c r="E64" s="71"/>
      <c r="F64" s="73" t="s">
        <v>332</v>
      </c>
      <c r="G64" s="74" t="s">
        <v>392</v>
      </c>
      <c r="H64" s="75">
        <v>5</v>
      </c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5</v>
      </c>
      <c r="Q64" s="25" t="e">
        <f>#REF!</f>
        <v>#REF!</v>
      </c>
    </row>
    <row r="65" spans="1:17" s="26" customFormat="1" x14ac:dyDescent="0.2">
      <c r="A65" s="70">
        <v>50</v>
      </c>
      <c r="B65" s="92" t="s">
        <v>304</v>
      </c>
      <c r="C65" s="96">
        <v>201</v>
      </c>
      <c r="D65" s="72" t="s">
        <v>393</v>
      </c>
      <c r="E65" s="71"/>
      <c r="F65" s="73" t="s">
        <v>306</v>
      </c>
      <c r="G65" s="74" t="s">
        <v>394</v>
      </c>
      <c r="H65" s="75">
        <v>10</v>
      </c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10</v>
      </c>
      <c r="Q65" s="25" t="e">
        <f>#REF!</f>
        <v>#REF!</v>
      </c>
    </row>
    <row r="66" spans="1:17" s="26" customFormat="1" x14ac:dyDescent="0.2">
      <c r="A66" s="70">
        <v>51</v>
      </c>
      <c r="B66" s="92" t="s">
        <v>304</v>
      </c>
      <c r="C66" s="96">
        <v>201</v>
      </c>
      <c r="D66" s="72" t="s">
        <v>395</v>
      </c>
      <c r="E66" s="71"/>
      <c r="F66" s="73" t="s">
        <v>332</v>
      </c>
      <c r="G66" s="74" t="s">
        <v>396</v>
      </c>
      <c r="H66" s="75">
        <v>2</v>
      </c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2</v>
      </c>
      <c r="Q66" s="25" t="e">
        <f>#REF!</f>
        <v>#REF!</v>
      </c>
    </row>
    <row r="67" spans="1:17" s="26" customFormat="1" ht="25.05" x14ac:dyDescent="0.2">
      <c r="A67" s="70">
        <v>52</v>
      </c>
      <c r="B67" s="92" t="s">
        <v>304</v>
      </c>
      <c r="C67" s="96">
        <v>201</v>
      </c>
      <c r="D67" s="72" t="s">
        <v>397</v>
      </c>
      <c r="E67" s="71"/>
      <c r="F67" s="73" t="s">
        <v>306</v>
      </c>
      <c r="G67" s="74" t="s">
        <v>398</v>
      </c>
      <c r="H67" s="75"/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0</v>
      </c>
      <c r="Q67" s="25" t="e">
        <f>#REF!</f>
        <v>#REF!</v>
      </c>
    </row>
    <row r="68" spans="1:17" s="26" customFormat="1" ht="25.05" x14ac:dyDescent="0.2">
      <c r="A68" s="70">
        <v>53</v>
      </c>
      <c r="B68" s="92" t="s">
        <v>304</v>
      </c>
      <c r="C68" s="96">
        <v>201</v>
      </c>
      <c r="D68" s="72" t="s">
        <v>399</v>
      </c>
      <c r="E68" s="71"/>
      <c r="F68" s="73" t="s">
        <v>306</v>
      </c>
      <c r="G68" s="74" t="s">
        <v>400</v>
      </c>
      <c r="H68" s="75">
        <v>16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16</v>
      </c>
      <c r="Q68" s="25" t="e">
        <f>#REF!</f>
        <v>#REF!</v>
      </c>
    </row>
    <row r="69" spans="1:17" s="26" customFormat="1" ht="25.05" x14ac:dyDescent="0.2">
      <c r="A69" s="70">
        <v>54</v>
      </c>
      <c r="B69" s="92" t="s">
        <v>304</v>
      </c>
      <c r="C69" s="96">
        <v>201</v>
      </c>
      <c r="D69" s="72" t="s">
        <v>401</v>
      </c>
      <c r="E69" s="71"/>
      <c r="F69" s="73" t="s">
        <v>306</v>
      </c>
      <c r="G69" s="74" t="s">
        <v>402</v>
      </c>
      <c r="H69" s="75">
        <v>2</v>
      </c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>H69</f>
        <v>2</v>
      </c>
      <c r="Q69" s="25" t="e">
        <f>#REF!</f>
        <v>#REF!</v>
      </c>
    </row>
    <row r="70" spans="1:17" s="26" customFormat="1" ht="25.05" x14ac:dyDescent="0.2">
      <c r="A70" s="70">
        <v>55</v>
      </c>
      <c r="B70" s="92" t="s">
        <v>304</v>
      </c>
      <c r="C70" s="96">
        <v>201</v>
      </c>
      <c r="D70" s="72" t="s">
        <v>403</v>
      </c>
      <c r="E70" s="71"/>
      <c r="F70" s="73" t="s">
        <v>306</v>
      </c>
      <c r="G70" s="74" t="s">
        <v>404</v>
      </c>
      <c r="H70" s="75">
        <v>12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>H70</f>
        <v>12</v>
      </c>
      <c r="Q70" s="25" t="e">
        <f>#REF!</f>
        <v>#REF!</v>
      </c>
    </row>
    <row r="71" spans="1:17" s="26" customFormat="1" ht="25.05" x14ac:dyDescent="0.2">
      <c r="A71" s="70">
        <v>56</v>
      </c>
      <c r="B71" s="92" t="s">
        <v>304</v>
      </c>
      <c r="C71" s="96">
        <v>201</v>
      </c>
      <c r="D71" s="72" t="s">
        <v>405</v>
      </c>
      <c r="E71" s="71"/>
      <c r="F71" s="73" t="s">
        <v>312</v>
      </c>
      <c r="G71" s="74" t="s">
        <v>406</v>
      </c>
      <c r="H71" s="75">
        <v>60</v>
      </c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>H71</f>
        <v>60</v>
      </c>
      <c r="Q71" s="25" t="e">
        <f>#REF!</f>
        <v>#REF!</v>
      </c>
    </row>
    <row r="72" spans="1:17" s="26" customFormat="1" ht="25.05" x14ac:dyDescent="0.2">
      <c r="A72" s="70">
        <v>57</v>
      </c>
      <c r="B72" s="92" t="s">
        <v>304</v>
      </c>
      <c r="C72" s="96">
        <v>201</v>
      </c>
      <c r="D72" s="72" t="s">
        <v>407</v>
      </c>
      <c r="E72" s="71"/>
      <c r="F72" s="73" t="s">
        <v>332</v>
      </c>
      <c r="G72" s="74" t="s">
        <v>408</v>
      </c>
      <c r="H72" s="75">
        <v>66</v>
      </c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66</v>
      </c>
      <c r="Q72" s="25" t="e">
        <f>#REF!</f>
        <v>#REF!</v>
      </c>
    </row>
    <row r="73" spans="1:17" s="26" customFormat="1" x14ac:dyDescent="0.2">
      <c r="A73" s="70">
        <v>58</v>
      </c>
      <c r="B73" s="92" t="s">
        <v>304</v>
      </c>
      <c r="C73" s="96">
        <v>201</v>
      </c>
      <c r="D73" s="72" t="s">
        <v>409</v>
      </c>
      <c r="E73" s="71"/>
      <c r="F73" s="73" t="s">
        <v>306</v>
      </c>
      <c r="G73" s="74" t="s">
        <v>410</v>
      </c>
      <c r="H73" s="75">
        <v>3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3</v>
      </c>
      <c r="Q73" s="25" t="e">
        <f>#REF!</f>
        <v>#REF!</v>
      </c>
    </row>
    <row r="74" spans="1:17" s="26" customFormat="1" x14ac:dyDescent="0.2">
      <c r="A74" s="70">
        <v>59</v>
      </c>
      <c r="B74" s="92" t="s">
        <v>304</v>
      </c>
      <c r="C74" s="96">
        <v>201</v>
      </c>
      <c r="D74" s="72" t="s">
        <v>411</v>
      </c>
      <c r="E74" s="71"/>
      <c r="F74" s="73" t="s">
        <v>332</v>
      </c>
      <c r="G74" s="74">
        <v>1</v>
      </c>
      <c r="H74" s="75">
        <v>60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60</v>
      </c>
      <c r="Q74" s="25" t="e">
        <f>#REF!</f>
        <v>#REF!</v>
      </c>
    </row>
    <row r="75" spans="1:17" s="26" customFormat="1" ht="25.05" x14ac:dyDescent="0.2">
      <c r="A75" s="70">
        <v>60</v>
      </c>
      <c r="B75" s="92" t="s">
        <v>304</v>
      </c>
      <c r="C75" s="96">
        <v>201</v>
      </c>
      <c r="D75" s="72" t="s">
        <v>412</v>
      </c>
      <c r="E75" s="71"/>
      <c r="F75" s="73" t="s">
        <v>306</v>
      </c>
      <c r="G75" s="74" t="s">
        <v>413</v>
      </c>
      <c r="H75" s="75">
        <v>4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4</v>
      </c>
      <c r="Q75" s="25" t="e">
        <f>#REF!</f>
        <v>#REF!</v>
      </c>
    </row>
    <row r="76" spans="1:17" s="26" customFormat="1" x14ac:dyDescent="0.2">
      <c r="A76" s="70">
        <v>61</v>
      </c>
      <c r="B76" s="92" t="s">
        <v>304</v>
      </c>
      <c r="C76" s="96">
        <v>201</v>
      </c>
      <c r="D76" s="72" t="s">
        <v>414</v>
      </c>
      <c r="E76" s="71"/>
      <c r="F76" s="73" t="s">
        <v>306</v>
      </c>
      <c r="G76" s="74" t="s">
        <v>415</v>
      </c>
      <c r="H76" s="75">
        <v>10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10</v>
      </c>
      <c r="Q76" s="25" t="e">
        <f>#REF!</f>
        <v>#REF!</v>
      </c>
    </row>
    <row r="77" spans="1:17" s="26" customFormat="1" ht="25.05" x14ac:dyDescent="0.2">
      <c r="A77" s="70">
        <v>62</v>
      </c>
      <c r="B77" s="92" t="s">
        <v>304</v>
      </c>
      <c r="C77" s="96">
        <v>201</v>
      </c>
      <c r="D77" s="72" t="s">
        <v>416</v>
      </c>
      <c r="E77" s="71"/>
      <c r="F77" s="73" t="s">
        <v>306</v>
      </c>
      <c r="G77" s="74" t="s">
        <v>417</v>
      </c>
      <c r="H77" s="75">
        <v>43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43</v>
      </c>
      <c r="Q77" s="25" t="e">
        <f>#REF!</f>
        <v>#REF!</v>
      </c>
    </row>
    <row r="78" spans="1:17" s="26" customFormat="1" ht="25.05" x14ac:dyDescent="0.2">
      <c r="A78" s="70">
        <v>63</v>
      </c>
      <c r="B78" s="92" t="s">
        <v>304</v>
      </c>
      <c r="C78" s="96">
        <v>201</v>
      </c>
      <c r="D78" s="72" t="s">
        <v>418</v>
      </c>
      <c r="E78" s="71"/>
      <c r="F78" s="73" t="s">
        <v>306</v>
      </c>
      <c r="G78" s="74" t="s">
        <v>419</v>
      </c>
      <c r="H78" s="75">
        <v>6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6</v>
      </c>
      <c r="Q78" s="25" t="e">
        <f>#REF!</f>
        <v>#REF!</v>
      </c>
    </row>
    <row r="79" spans="1:17" s="26" customFormat="1" ht="25.05" x14ac:dyDescent="0.2">
      <c r="A79" s="70">
        <v>64</v>
      </c>
      <c r="B79" s="92" t="s">
        <v>304</v>
      </c>
      <c r="C79" s="96">
        <v>201</v>
      </c>
      <c r="D79" s="72" t="s">
        <v>420</v>
      </c>
      <c r="E79" s="71"/>
      <c r="F79" s="73" t="s">
        <v>306</v>
      </c>
      <c r="G79" s="74">
        <v>100</v>
      </c>
      <c r="H79" s="75">
        <v>5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5</v>
      </c>
      <c r="Q79" s="25" t="e">
        <f>#REF!</f>
        <v>#REF!</v>
      </c>
    </row>
    <row r="80" spans="1:17" s="26" customFormat="1" ht="37.6" x14ac:dyDescent="0.2">
      <c r="A80" s="70">
        <v>65</v>
      </c>
      <c r="B80" s="92" t="s">
        <v>304</v>
      </c>
      <c r="C80" s="96">
        <v>201</v>
      </c>
      <c r="D80" s="72" t="s">
        <v>421</v>
      </c>
      <c r="E80" s="71"/>
      <c r="F80" s="73" t="s">
        <v>306</v>
      </c>
      <c r="G80" s="74">
        <v>120</v>
      </c>
      <c r="H80" s="75">
        <v>10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10</v>
      </c>
      <c r="Q80" s="25" t="e">
        <f>#REF!</f>
        <v>#REF!</v>
      </c>
    </row>
    <row r="81" spans="1:17" s="26" customFormat="1" x14ac:dyDescent="0.2">
      <c r="A81" s="70">
        <v>66</v>
      </c>
      <c r="B81" s="92" t="s">
        <v>304</v>
      </c>
      <c r="C81" s="96">
        <v>201</v>
      </c>
      <c r="D81" s="72" t="s">
        <v>422</v>
      </c>
      <c r="E81" s="71"/>
      <c r="F81" s="73" t="s">
        <v>306</v>
      </c>
      <c r="G81" s="74" t="s">
        <v>423</v>
      </c>
      <c r="H81" s="75">
        <v>4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4</v>
      </c>
      <c r="Q81" s="25" t="e">
        <f>#REF!</f>
        <v>#REF!</v>
      </c>
    </row>
    <row r="82" spans="1:17" s="26" customFormat="1" x14ac:dyDescent="0.2">
      <c r="A82" s="70">
        <v>67</v>
      </c>
      <c r="B82" s="92" t="s">
        <v>304</v>
      </c>
      <c r="C82" s="96">
        <v>201</v>
      </c>
      <c r="D82" s="72" t="s">
        <v>424</v>
      </c>
      <c r="E82" s="71"/>
      <c r="F82" s="73" t="s">
        <v>306</v>
      </c>
      <c r="G82" s="74" t="s">
        <v>425</v>
      </c>
      <c r="H82" s="75">
        <v>40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40</v>
      </c>
      <c r="Q82" s="25" t="e">
        <f>#REF!</f>
        <v>#REF!</v>
      </c>
    </row>
    <row r="83" spans="1:17" s="26" customFormat="1" ht="25.05" x14ac:dyDescent="0.2">
      <c r="A83" s="70">
        <v>68</v>
      </c>
      <c r="B83" s="92" t="s">
        <v>304</v>
      </c>
      <c r="C83" s="96">
        <v>201</v>
      </c>
      <c r="D83" s="72" t="s">
        <v>426</v>
      </c>
      <c r="E83" s="71"/>
      <c r="F83" s="73" t="s">
        <v>306</v>
      </c>
      <c r="G83" s="74">
        <v>6</v>
      </c>
      <c r="H83" s="75">
        <v>20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20</v>
      </c>
      <c r="Q83" s="25" t="e">
        <f>#REF!</f>
        <v>#REF!</v>
      </c>
    </row>
    <row r="84" spans="1:17" s="26" customFormat="1" x14ac:dyDescent="0.2">
      <c r="A84" s="70">
        <v>69</v>
      </c>
      <c r="B84" s="92" t="s">
        <v>304</v>
      </c>
      <c r="C84" s="96">
        <v>201</v>
      </c>
      <c r="D84" s="72" t="s">
        <v>427</v>
      </c>
      <c r="E84" s="71"/>
      <c r="F84" s="73" t="s">
        <v>306</v>
      </c>
      <c r="G84" s="74" t="s">
        <v>428</v>
      </c>
      <c r="H84" s="75">
        <v>5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5</v>
      </c>
      <c r="Q84" s="25" t="e">
        <f>#REF!</f>
        <v>#REF!</v>
      </c>
    </row>
    <row r="85" spans="1:17" s="26" customFormat="1" x14ac:dyDescent="0.2">
      <c r="A85" s="70">
        <v>70</v>
      </c>
      <c r="B85" s="92" t="s">
        <v>304</v>
      </c>
      <c r="C85" s="96">
        <v>201</v>
      </c>
      <c r="D85" s="72" t="s">
        <v>429</v>
      </c>
      <c r="E85" s="71"/>
      <c r="F85" s="73" t="s">
        <v>332</v>
      </c>
      <c r="G85" s="74" t="s">
        <v>430</v>
      </c>
      <c r="H85" s="75">
        <v>6470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6470</v>
      </c>
      <c r="Q85" s="25" t="e">
        <f>#REF!</f>
        <v>#REF!</v>
      </c>
    </row>
    <row r="86" spans="1:17" s="26" customFormat="1" x14ac:dyDescent="0.2">
      <c r="A86" s="70">
        <v>71</v>
      </c>
      <c r="B86" s="92" t="s">
        <v>304</v>
      </c>
      <c r="C86" s="96">
        <v>201</v>
      </c>
      <c r="D86" s="72" t="s">
        <v>431</v>
      </c>
      <c r="E86" s="71"/>
      <c r="F86" s="73" t="s">
        <v>332</v>
      </c>
      <c r="G86" s="74" t="s">
        <v>432</v>
      </c>
      <c r="H86" s="75">
        <v>50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50</v>
      </c>
      <c r="Q86" s="25" t="e">
        <f>#REF!</f>
        <v>#REF!</v>
      </c>
    </row>
    <row r="87" spans="1:17" s="26" customFormat="1" x14ac:dyDescent="0.2">
      <c r="A87" s="70">
        <v>72</v>
      </c>
      <c r="B87" s="92" t="s">
        <v>304</v>
      </c>
      <c r="C87" s="96">
        <v>201</v>
      </c>
      <c r="D87" s="72" t="s">
        <v>433</v>
      </c>
      <c r="E87" s="71"/>
      <c r="F87" s="73" t="s">
        <v>332</v>
      </c>
      <c r="G87" s="74" t="s">
        <v>434</v>
      </c>
      <c r="H87" s="75">
        <v>255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255</v>
      </c>
      <c r="Q87" s="25" t="e">
        <f>#REF!</f>
        <v>#REF!</v>
      </c>
    </row>
    <row r="88" spans="1:17" s="26" customFormat="1" x14ac:dyDescent="0.2">
      <c r="A88" s="70">
        <v>73</v>
      </c>
      <c r="B88" s="92" t="s">
        <v>304</v>
      </c>
      <c r="C88" s="96">
        <v>201</v>
      </c>
      <c r="D88" s="72" t="s">
        <v>435</v>
      </c>
      <c r="E88" s="71"/>
      <c r="F88" s="73" t="s">
        <v>306</v>
      </c>
      <c r="G88" s="74">
        <v>83</v>
      </c>
      <c r="H88" s="75">
        <v>10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10</v>
      </c>
      <c r="Q88" s="25" t="e">
        <f>#REF!</f>
        <v>#REF!</v>
      </c>
    </row>
    <row r="89" spans="1:17" s="26" customFormat="1" ht="25.05" x14ac:dyDescent="0.2">
      <c r="A89" s="70">
        <v>74</v>
      </c>
      <c r="B89" s="92" t="s">
        <v>304</v>
      </c>
      <c r="C89" s="96">
        <v>201</v>
      </c>
      <c r="D89" s="72" t="s">
        <v>436</v>
      </c>
      <c r="E89" s="71"/>
      <c r="F89" s="73" t="s">
        <v>306</v>
      </c>
      <c r="G89" s="74" t="s">
        <v>437</v>
      </c>
      <c r="H89" s="75">
        <v>10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10</v>
      </c>
      <c r="Q89" s="25" t="e">
        <f>#REF!</f>
        <v>#REF!</v>
      </c>
    </row>
    <row r="90" spans="1:17" s="26" customFormat="1" ht="25.05" x14ac:dyDescent="0.2">
      <c r="A90" s="70">
        <v>75</v>
      </c>
      <c r="B90" s="92" t="s">
        <v>304</v>
      </c>
      <c r="C90" s="96">
        <v>201</v>
      </c>
      <c r="D90" s="72" t="s">
        <v>438</v>
      </c>
      <c r="E90" s="71"/>
      <c r="F90" s="73" t="s">
        <v>306</v>
      </c>
      <c r="G90" s="74" t="s">
        <v>439</v>
      </c>
      <c r="H90" s="75">
        <v>3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3</v>
      </c>
      <c r="Q90" s="25" t="e">
        <f>#REF!</f>
        <v>#REF!</v>
      </c>
    </row>
    <row r="91" spans="1:17" s="26" customFormat="1" ht="25.05" x14ac:dyDescent="0.2">
      <c r="A91" s="70">
        <v>76</v>
      </c>
      <c r="B91" s="92" t="s">
        <v>304</v>
      </c>
      <c r="C91" s="96">
        <v>201</v>
      </c>
      <c r="D91" s="72" t="s">
        <v>440</v>
      </c>
      <c r="E91" s="71"/>
      <c r="F91" s="73" t="s">
        <v>306</v>
      </c>
      <c r="G91" s="74" t="s">
        <v>441</v>
      </c>
      <c r="H91" s="75">
        <v>12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12</v>
      </c>
      <c r="Q91" s="25" t="e">
        <f>#REF!</f>
        <v>#REF!</v>
      </c>
    </row>
    <row r="92" spans="1:17" s="26" customFormat="1" ht="25.05" x14ac:dyDescent="0.2">
      <c r="A92" s="70">
        <v>77</v>
      </c>
      <c r="B92" s="92" t="s">
        <v>304</v>
      </c>
      <c r="C92" s="96">
        <v>201</v>
      </c>
      <c r="D92" s="72" t="s">
        <v>442</v>
      </c>
      <c r="E92" s="71"/>
      <c r="F92" s="73" t="s">
        <v>332</v>
      </c>
      <c r="G92" s="74" t="s">
        <v>443</v>
      </c>
      <c r="H92" s="75">
        <v>27400</v>
      </c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27400</v>
      </c>
      <c r="Q92" s="25" t="e">
        <f>#REF!</f>
        <v>#REF!</v>
      </c>
    </row>
    <row r="93" spans="1:17" s="26" customFormat="1" ht="25.05" x14ac:dyDescent="0.2">
      <c r="A93" s="70">
        <v>78</v>
      </c>
      <c r="B93" s="92" t="s">
        <v>304</v>
      </c>
      <c r="C93" s="96">
        <v>201</v>
      </c>
      <c r="D93" s="72" t="s">
        <v>444</v>
      </c>
      <c r="E93" s="71"/>
      <c r="F93" s="73" t="s">
        <v>306</v>
      </c>
      <c r="G93" s="74" t="s">
        <v>445</v>
      </c>
      <c r="H93" s="75">
        <v>3</v>
      </c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3</v>
      </c>
      <c r="Q93" s="25" t="e">
        <f>#REF!</f>
        <v>#REF!</v>
      </c>
    </row>
    <row r="94" spans="1:17" s="26" customFormat="1" ht="25.05" x14ac:dyDescent="0.2">
      <c r="A94" s="70">
        <v>79</v>
      </c>
      <c r="B94" s="92" t="s">
        <v>304</v>
      </c>
      <c r="C94" s="96">
        <v>201</v>
      </c>
      <c r="D94" s="72" t="s">
        <v>446</v>
      </c>
      <c r="E94" s="71"/>
      <c r="F94" s="73" t="s">
        <v>332</v>
      </c>
      <c r="G94" s="74" t="s">
        <v>447</v>
      </c>
      <c r="H94" s="75">
        <v>10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10</v>
      </c>
      <c r="Q94" s="25" t="e">
        <f>#REF!</f>
        <v>#REF!</v>
      </c>
    </row>
    <row r="95" spans="1:17" s="26" customFormat="1" x14ac:dyDescent="0.2">
      <c r="A95" s="70">
        <v>80</v>
      </c>
      <c r="B95" s="92" t="s">
        <v>304</v>
      </c>
      <c r="C95" s="96">
        <v>201</v>
      </c>
      <c r="D95" s="72" t="s">
        <v>448</v>
      </c>
      <c r="E95" s="71"/>
      <c r="F95" s="73" t="s">
        <v>306</v>
      </c>
      <c r="G95" s="74">
        <v>175</v>
      </c>
      <c r="H95" s="75">
        <v>37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37</v>
      </c>
      <c r="Q95" s="25" t="e">
        <f>#REF!</f>
        <v>#REF!</v>
      </c>
    </row>
    <row r="96" spans="1:17" s="26" customFormat="1" ht="25.05" x14ac:dyDescent="0.2">
      <c r="A96" s="70">
        <v>81</v>
      </c>
      <c r="B96" s="92" t="s">
        <v>304</v>
      </c>
      <c r="C96" s="96">
        <v>201</v>
      </c>
      <c r="D96" s="72" t="s">
        <v>449</v>
      </c>
      <c r="E96" s="71"/>
      <c r="F96" s="73" t="s">
        <v>332</v>
      </c>
      <c r="G96" s="74" t="s">
        <v>450</v>
      </c>
      <c r="H96" s="75">
        <v>40</v>
      </c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40</v>
      </c>
      <c r="Q96" s="25" t="e">
        <f>#REF!</f>
        <v>#REF!</v>
      </c>
    </row>
    <row r="97" spans="1:17" s="26" customFormat="1" x14ac:dyDescent="0.2">
      <c r="A97" s="70">
        <v>82</v>
      </c>
      <c r="B97" s="92" t="s">
        <v>304</v>
      </c>
      <c r="C97" s="96">
        <v>201</v>
      </c>
      <c r="D97" s="72" t="s">
        <v>451</v>
      </c>
      <c r="E97" s="71"/>
      <c r="F97" s="73" t="s">
        <v>332</v>
      </c>
      <c r="G97" s="74">
        <v>30</v>
      </c>
      <c r="H97" s="75">
        <v>30</v>
      </c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30</v>
      </c>
      <c r="Q97" s="25" t="e">
        <f>#REF!</f>
        <v>#REF!</v>
      </c>
    </row>
    <row r="98" spans="1:17" s="26" customFormat="1" ht="25.05" x14ac:dyDescent="0.2">
      <c r="A98" s="70">
        <v>83</v>
      </c>
      <c r="B98" s="92" t="s">
        <v>304</v>
      </c>
      <c r="C98" s="96">
        <v>201</v>
      </c>
      <c r="D98" s="72" t="s">
        <v>452</v>
      </c>
      <c r="E98" s="71"/>
      <c r="F98" s="73" t="s">
        <v>332</v>
      </c>
      <c r="G98" s="74">
        <v>30</v>
      </c>
      <c r="H98" s="75">
        <v>100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>H98</f>
        <v>100</v>
      </c>
      <c r="Q98" s="25" t="e">
        <f>#REF!</f>
        <v>#REF!</v>
      </c>
    </row>
    <row r="99" spans="1:17" s="26" customFormat="1" ht="25.05" x14ac:dyDescent="0.2">
      <c r="A99" s="70">
        <v>84</v>
      </c>
      <c r="B99" s="92" t="s">
        <v>304</v>
      </c>
      <c r="C99" s="96">
        <v>201</v>
      </c>
      <c r="D99" s="72" t="s">
        <v>453</v>
      </c>
      <c r="E99" s="71"/>
      <c r="F99" s="73" t="s">
        <v>332</v>
      </c>
      <c r="G99" s="74" t="s">
        <v>454</v>
      </c>
      <c r="H99" s="75">
        <v>290</v>
      </c>
      <c r="I99" s="76"/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 t="e">
        <f>#REF!</f>
        <v>#REF!</v>
      </c>
      <c r="O99" s="25" t="e">
        <f>#REF!</f>
        <v>#REF!</v>
      </c>
      <c r="P99" s="25">
        <f>H99</f>
        <v>290</v>
      </c>
      <c r="Q99" s="25" t="e">
        <f>#REF!</f>
        <v>#REF!</v>
      </c>
    </row>
    <row r="100" spans="1:17" s="26" customFormat="1" ht="25.05" x14ac:dyDescent="0.2">
      <c r="A100" s="70">
        <v>85</v>
      </c>
      <c r="B100" s="92" t="s">
        <v>304</v>
      </c>
      <c r="C100" s="96">
        <v>201</v>
      </c>
      <c r="D100" s="72" t="s">
        <v>455</v>
      </c>
      <c r="E100" s="71"/>
      <c r="F100" s="73" t="s">
        <v>332</v>
      </c>
      <c r="G100" s="74" t="s">
        <v>456</v>
      </c>
      <c r="H100" s="75">
        <v>130</v>
      </c>
      <c r="I100" s="76"/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 t="e">
        <f>#REF!</f>
        <v>#REF!</v>
      </c>
      <c r="O100" s="25" t="e">
        <f>#REF!</f>
        <v>#REF!</v>
      </c>
      <c r="P100" s="25">
        <f>H100</f>
        <v>130</v>
      </c>
      <c r="Q100" s="25" t="e">
        <f>#REF!</f>
        <v>#REF!</v>
      </c>
    </row>
    <row r="101" spans="1:17" s="26" customFormat="1" ht="25.05" x14ac:dyDescent="0.2">
      <c r="A101" s="70">
        <v>86</v>
      </c>
      <c r="B101" s="92" t="s">
        <v>304</v>
      </c>
      <c r="C101" s="96">
        <v>201</v>
      </c>
      <c r="D101" s="72" t="s">
        <v>457</v>
      </c>
      <c r="E101" s="71"/>
      <c r="F101" s="73" t="s">
        <v>332</v>
      </c>
      <c r="G101" s="74" t="s">
        <v>458</v>
      </c>
      <c r="H101" s="75">
        <v>30</v>
      </c>
      <c r="I101" s="76"/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 t="e">
        <f>#REF!</f>
        <v>#REF!</v>
      </c>
      <c r="N101" s="25" t="e">
        <f>#REF!</f>
        <v>#REF!</v>
      </c>
      <c r="O101" s="25" t="e">
        <f>#REF!</f>
        <v>#REF!</v>
      </c>
      <c r="P101" s="25">
        <f>H101</f>
        <v>30</v>
      </c>
      <c r="Q101" s="25" t="e">
        <f>#REF!</f>
        <v>#REF!</v>
      </c>
    </row>
    <row r="102" spans="1:17" s="26" customFormat="1" x14ac:dyDescent="0.2">
      <c r="A102" s="70">
        <v>87</v>
      </c>
      <c r="B102" s="92" t="s">
        <v>304</v>
      </c>
      <c r="C102" s="96">
        <v>201</v>
      </c>
      <c r="D102" s="72" t="s">
        <v>459</v>
      </c>
      <c r="E102" s="71"/>
      <c r="F102" s="73" t="s">
        <v>306</v>
      </c>
      <c r="G102" s="74">
        <v>1</v>
      </c>
      <c r="H102" s="75">
        <v>1</v>
      </c>
      <c r="I102" s="76"/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>
        <f>H102</f>
        <v>1</v>
      </c>
      <c r="Q102" s="25" t="e">
        <f>#REF!</f>
        <v>#REF!</v>
      </c>
    </row>
    <row r="103" spans="1:17" s="26" customFormat="1" ht="25.05" x14ac:dyDescent="0.2">
      <c r="A103" s="70">
        <v>88</v>
      </c>
      <c r="B103" s="92" t="s">
        <v>304</v>
      </c>
      <c r="C103" s="96">
        <v>201</v>
      </c>
      <c r="D103" s="72" t="s">
        <v>460</v>
      </c>
      <c r="E103" s="71"/>
      <c r="F103" s="73" t="s">
        <v>306</v>
      </c>
      <c r="G103" s="74" t="s">
        <v>461</v>
      </c>
      <c r="H103" s="75">
        <v>67</v>
      </c>
      <c r="I103" s="76"/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#REF!</f>
        <v>#REF!</v>
      </c>
      <c r="P103" s="25">
        <f>H103</f>
        <v>67</v>
      </c>
      <c r="Q103" s="25" t="e">
        <f>#REF!</f>
        <v>#REF!</v>
      </c>
    </row>
    <row r="104" spans="1:17" s="26" customFormat="1" x14ac:dyDescent="0.2">
      <c r="A104" s="70">
        <v>89</v>
      </c>
      <c r="B104" s="92" t="s">
        <v>304</v>
      </c>
      <c r="C104" s="96">
        <v>201</v>
      </c>
      <c r="D104" s="72" t="s">
        <v>462</v>
      </c>
      <c r="E104" s="71"/>
      <c r="F104" s="73" t="s">
        <v>306</v>
      </c>
      <c r="G104" s="74" t="s">
        <v>463</v>
      </c>
      <c r="H104" s="75">
        <v>21</v>
      </c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>H104</f>
        <v>21</v>
      </c>
      <c r="Q104" s="25" t="e">
        <f>#REF!</f>
        <v>#REF!</v>
      </c>
    </row>
    <row r="105" spans="1:17" s="26" customFormat="1" x14ac:dyDescent="0.2">
      <c r="A105" s="70">
        <v>90</v>
      </c>
      <c r="B105" s="92" t="s">
        <v>304</v>
      </c>
      <c r="C105" s="96">
        <v>201</v>
      </c>
      <c r="D105" s="72" t="s">
        <v>464</v>
      </c>
      <c r="E105" s="71"/>
      <c r="F105" s="73" t="s">
        <v>332</v>
      </c>
      <c r="G105" s="74" t="s">
        <v>465</v>
      </c>
      <c r="H105" s="75">
        <v>248</v>
      </c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>H105</f>
        <v>248</v>
      </c>
      <c r="Q105" s="25" t="e">
        <f>#REF!</f>
        <v>#REF!</v>
      </c>
    </row>
    <row r="106" spans="1:17" s="26" customFormat="1" x14ac:dyDescent="0.2">
      <c r="A106" s="70">
        <v>91</v>
      </c>
      <c r="B106" s="92" t="s">
        <v>304</v>
      </c>
      <c r="C106" s="96">
        <v>201</v>
      </c>
      <c r="D106" s="72" t="s">
        <v>466</v>
      </c>
      <c r="E106" s="71"/>
      <c r="F106" s="73" t="s">
        <v>306</v>
      </c>
      <c r="G106" s="74">
        <v>5</v>
      </c>
      <c r="H106" s="75">
        <v>24</v>
      </c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>H106</f>
        <v>24</v>
      </c>
      <c r="Q106" s="25" t="e">
        <f>#REF!</f>
        <v>#REF!</v>
      </c>
    </row>
    <row r="107" spans="1:17" s="26" customFormat="1" ht="25.05" x14ac:dyDescent="0.2">
      <c r="A107" s="70">
        <v>92</v>
      </c>
      <c r="B107" s="92" t="s">
        <v>304</v>
      </c>
      <c r="C107" s="96">
        <v>201</v>
      </c>
      <c r="D107" s="72" t="s">
        <v>467</v>
      </c>
      <c r="E107" s="71"/>
      <c r="F107" s="73" t="s">
        <v>332</v>
      </c>
      <c r="G107" s="74" t="s">
        <v>468</v>
      </c>
      <c r="H107" s="75">
        <v>878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878</v>
      </c>
      <c r="Q107" s="25" t="e">
        <f>#REF!</f>
        <v>#REF!</v>
      </c>
    </row>
    <row r="108" spans="1:17" s="26" customFormat="1" ht="25.05" x14ac:dyDescent="0.2">
      <c r="A108" s="70">
        <v>93</v>
      </c>
      <c r="B108" s="92" t="s">
        <v>304</v>
      </c>
      <c r="C108" s="96">
        <v>201</v>
      </c>
      <c r="D108" s="72" t="s">
        <v>469</v>
      </c>
      <c r="E108" s="71"/>
      <c r="F108" s="73" t="s">
        <v>312</v>
      </c>
      <c r="G108" s="74" t="s">
        <v>470</v>
      </c>
      <c r="H108" s="75">
        <v>156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156</v>
      </c>
      <c r="Q108" s="25" t="e">
        <f>#REF!</f>
        <v>#REF!</v>
      </c>
    </row>
    <row r="109" spans="1:17" s="26" customFormat="1" x14ac:dyDescent="0.2">
      <c r="A109" s="70">
        <v>94</v>
      </c>
      <c r="B109" s="92" t="s">
        <v>304</v>
      </c>
      <c r="C109" s="96">
        <v>201</v>
      </c>
      <c r="D109" s="72" t="s">
        <v>471</v>
      </c>
      <c r="E109" s="71"/>
      <c r="F109" s="73" t="s">
        <v>312</v>
      </c>
      <c r="G109" s="74" t="s">
        <v>472</v>
      </c>
      <c r="H109" s="75">
        <v>228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228</v>
      </c>
      <c r="Q109" s="25" t="e">
        <f>#REF!</f>
        <v>#REF!</v>
      </c>
    </row>
    <row r="110" spans="1:17" s="26" customFormat="1" ht="25.05" x14ac:dyDescent="0.2">
      <c r="A110" s="70">
        <v>95</v>
      </c>
      <c r="B110" s="92" t="s">
        <v>304</v>
      </c>
      <c r="C110" s="96">
        <v>201</v>
      </c>
      <c r="D110" s="72" t="s">
        <v>473</v>
      </c>
      <c r="E110" s="71"/>
      <c r="F110" s="73" t="s">
        <v>306</v>
      </c>
      <c r="G110" s="74" t="s">
        <v>474</v>
      </c>
      <c r="H110" s="75">
        <v>42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42</v>
      </c>
      <c r="Q110" s="25" t="e">
        <f>#REF!</f>
        <v>#REF!</v>
      </c>
    </row>
    <row r="111" spans="1:17" s="26" customFormat="1" x14ac:dyDescent="0.2">
      <c r="A111" s="70">
        <v>96</v>
      </c>
      <c r="B111" s="92" t="s">
        <v>304</v>
      </c>
      <c r="C111" s="96">
        <v>201</v>
      </c>
      <c r="D111" s="72" t="s">
        <v>475</v>
      </c>
      <c r="E111" s="71"/>
      <c r="F111" s="73" t="s">
        <v>332</v>
      </c>
      <c r="G111" s="74" t="s">
        <v>476</v>
      </c>
      <c r="H111" s="75">
        <v>450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450</v>
      </c>
      <c r="Q111" s="25" t="e">
        <f>#REF!</f>
        <v>#REF!</v>
      </c>
    </row>
    <row r="112" spans="1:17" s="26" customFormat="1" x14ac:dyDescent="0.2">
      <c r="A112" s="70">
        <v>97</v>
      </c>
      <c r="B112" s="92" t="s">
        <v>304</v>
      </c>
      <c r="C112" s="96">
        <v>201</v>
      </c>
      <c r="D112" s="72" t="s">
        <v>477</v>
      </c>
      <c r="E112" s="71"/>
      <c r="F112" s="73" t="s">
        <v>332</v>
      </c>
      <c r="G112" s="74" t="s">
        <v>478</v>
      </c>
      <c r="H112" s="75">
        <v>62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62</v>
      </c>
      <c r="Q112" s="25" t="e">
        <f>#REF!</f>
        <v>#REF!</v>
      </c>
    </row>
    <row r="113" spans="1:17" s="26" customFormat="1" x14ac:dyDescent="0.2">
      <c r="A113" s="70">
        <v>98</v>
      </c>
      <c r="B113" s="92" t="s">
        <v>304</v>
      </c>
      <c r="C113" s="96">
        <v>201</v>
      </c>
      <c r="D113" s="72" t="s">
        <v>479</v>
      </c>
      <c r="E113" s="71"/>
      <c r="F113" s="73" t="s">
        <v>332</v>
      </c>
      <c r="G113" s="74" t="s">
        <v>480</v>
      </c>
      <c r="H113" s="75"/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0</v>
      </c>
      <c r="Q113" s="25" t="e">
        <f>#REF!</f>
        <v>#REF!</v>
      </c>
    </row>
    <row r="114" spans="1:17" s="26" customFormat="1" x14ac:dyDescent="0.2">
      <c r="A114" s="70">
        <v>99</v>
      </c>
      <c r="B114" s="92" t="s">
        <v>304</v>
      </c>
      <c r="C114" s="96">
        <v>201</v>
      </c>
      <c r="D114" s="72" t="s">
        <v>481</v>
      </c>
      <c r="E114" s="71"/>
      <c r="F114" s="73" t="s">
        <v>332</v>
      </c>
      <c r="G114" s="74" t="s">
        <v>482</v>
      </c>
      <c r="H114" s="75">
        <v>93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93</v>
      </c>
      <c r="Q114" s="25" t="e">
        <f>#REF!</f>
        <v>#REF!</v>
      </c>
    </row>
    <row r="115" spans="1:17" s="26" customFormat="1" ht="13.15" thickBot="1" x14ac:dyDescent="0.25">
      <c r="A115" s="70">
        <v>100</v>
      </c>
      <c r="B115" s="92" t="s">
        <v>304</v>
      </c>
      <c r="C115" s="96">
        <v>201</v>
      </c>
      <c r="D115" s="72" t="s">
        <v>483</v>
      </c>
      <c r="E115" s="71"/>
      <c r="F115" s="73" t="s">
        <v>306</v>
      </c>
      <c r="G115" s="74" t="s">
        <v>484</v>
      </c>
      <c r="H115" s="75">
        <v>30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30</v>
      </c>
      <c r="Q115" s="25" t="e">
        <f>#REF!</f>
        <v>#REF!</v>
      </c>
    </row>
    <row r="116" spans="1:17" s="17" customFormat="1" ht="13.8" customHeight="1" thickBot="1" x14ac:dyDescent="0.3">
      <c r="A116" s="35"/>
      <c r="B116" s="29" t="s">
        <v>485</v>
      </c>
      <c r="C116" s="88"/>
      <c r="D116" s="77"/>
      <c r="E116" s="29"/>
      <c r="F116" s="29"/>
      <c r="G116" s="30"/>
      <c r="H116" s="31">
        <f>SUM(Лист1!P11:P115)</f>
        <v>45976</v>
      </c>
      <c r="I116" s="33"/>
    </row>
    <row r="117" spans="1:17" s="17" customFormat="1" ht="12.55" customHeight="1" x14ac:dyDescent="0.2"/>
  </sheetData>
  <mergeCells count="11">
    <mergeCell ref="A1:E2"/>
    <mergeCell ref="A3:E3"/>
    <mergeCell ref="A11:A13"/>
    <mergeCell ref="B11:B13"/>
    <mergeCell ref="C11:C13"/>
    <mergeCell ref="D11:D13"/>
    <mergeCell ref="E11:E13"/>
    <mergeCell ref="I11:I13"/>
    <mergeCell ref="F11:F13"/>
    <mergeCell ref="G11:G13"/>
    <mergeCell ref="H12:H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100" t="s">
        <v>139</v>
      </c>
      <c r="I11" s="100"/>
      <c r="J11" s="100" t="s">
        <v>140</v>
      </c>
      <c r="K11" s="100"/>
      <c r="L11" s="100"/>
      <c r="M11" s="100"/>
      <c r="N11" s="100" t="s">
        <v>141</v>
      </c>
      <c r="O11" s="100"/>
      <c r="P11" s="101" t="s">
        <v>142</v>
      </c>
    </row>
    <row r="12" spans="1:16" ht="13.15" x14ac:dyDescent="0.2">
      <c r="A12" s="111"/>
      <c r="B12" s="114"/>
      <c r="C12" s="114"/>
      <c r="D12" s="104"/>
      <c r="E12" s="104"/>
      <c r="F12" s="116"/>
      <c r="G12" s="104"/>
      <c r="H12" s="104" t="s">
        <v>143</v>
      </c>
      <c r="I12" s="104" t="s">
        <v>144</v>
      </c>
      <c r="J12" s="104" t="s">
        <v>145</v>
      </c>
      <c r="K12" s="104"/>
      <c r="L12" s="106" t="s">
        <v>146</v>
      </c>
      <c r="M12" s="107"/>
      <c r="N12" s="108" t="s">
        <v>143</v>
      </c>
      <c r="O12" s="108" t="s">
        <v>144</v>
      </c>
      <c r="P12" s="102"/>
    </row>
    <row r="13" spans="1:16" ht="13.8" thickBot="1" x14ac:dyDescent="0.25">
      <c r="A13" s="112"/>
      <c r="B13" s="109"/>
      <c r="C13" s="109"/>
      <c r="D13" s="105"/>
      <c r="E13" s="105"/>
      <c r="F13" s="117"/>
      <c r="G13" s="105"/>
      <c r="H13" s="105"/>
      <c r="I13" s="105"/>
      <c r="J13" s="19" t="s">
        <v>143</v>
      </c>
      <c r="K13" s="19" t="s">
        <v>144</v>
      </c>
      <c r="L13" s="19" t="s">
        <v>143</v>
      </c>
      <c r="M13" s="19" t="s">
        <v>144</v>
      </c>
      <c r="N13" s="109"/>
      <c r="O13" s="109"/>
      <c r="P13" s="103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- 5 -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0" t="s">
        <v>290</v>
      </c>
      <c r="E39" s="100" t="str">
        <f>$E$11</f>
        <v>Номен-
клатурний номер</v>
      </c>
      <c r="F39" s="115" t="s">
        <v>138</v>
      </c>
      <c r="G39" s="100" t="s">
        <v>294</v>
      </c>
      <c r="H39" s="100" t="str">
        <f>$H$11</f>
        <v>Залишок
на 1 ___________</v>
      </c>
      <c r="I39" s="100"/>
      <c r="J39" s="100" t="str">
        <f>$J$11</f>
        <v>Оборот за ___________________________</v>
      </c>
      <c r="K39" s="100"/>
      <c r="L39" s="100"/>
      <c r="M39" s="100"/>
      <c r="N39" s="100" t="str">
        <f>$N$11</f>
        <v>Залишок
на 1 ____________</v>
      </c>
      <c r="O39" s="100"/>
      <c r="P39" s="101" t="s">
        <v>142</v>
      </c>
    </row>
    <row r="40" spans="1:16" ht="13.3" customHeight="1" x14ac:dyDescent="0.2">
      <c r="A40" s="111"/>
      <c r="B40" s="114"/>
      <c r="C40" s="114"/>
      <c r="D40" s="104"/>
      <c r="E40" s="104"/>
      <c r="F40" s="116"/>
      <c r="G40" s="104"/>
      <c r="H40" s="104" t="s">
        <v>143</v>
      </c>
      <c r="I40" s="104" t="s">
        <v>144</v>
      </c>
      <c r="J40" s="104" t="s">
        <v>145</v>
      </c>
      <c r="K40" s="104"/>
      <c r="L40" s="106" t="s">
        <v>146</v>
      </c>
      <c r="M40" s="107"/>
      <c r="N40" s="108" t="s">
        <v>143</v>
      </c>
      <c r="O40" s="108" t="s">
        <v>144</v>
      </c>
      <c r="P40" s="102"/>
    </row>
    <row r="41" spans="1:16" ht="39.799999999999997" customHeight="1" thickBot="1" x14ac:dyDescent="0.25">
      <c r="A41" s="112"/>
      <c r="B41" s="109"/>
      <c r="C41" s="109"/>
      <c r="D41" s="105"/>
      <c r="E41" s="105"/>
      <c r="F41" s="117"/>
      <c r="G41" s="105"/>
      <c r="H41" s="105"/>
      <c r="I41" s="105"/>
      <c r="J41" s="19" t="s">
        <v>143</v>
      </c>
      <c r="K41" s="19" t="s">
        <v>144</v>
      </c>
      <c r="L41" s="19" t="s">
        <v>143</v>
      </c>
      <c r="M41" s="19" t="s">
        <v>144</v>
      </c>
      <c r="N41" s="109"/>
      <c r="O41" s="109"/>
      <c r="P41" s="103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2025-10-07T05:34:15Z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