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Жовт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4</definedName>
    <definedName name="MPageCount">5</definedName>
    <definedName name="MPageRange" hidden="1">Лист1!$A$125:$A$142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5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2" i="4"/>
  <c r="K32" i="4"/>
  <c r="L32" i="4"/>
  <c r="M32" i="4"/>
  <c r="N32" i="4"/>
  <c r="O32" i="4"/>
  <c r="P32" i="4"/>
  <c r="Q32" i="4"/>
  <c r="J33" i="4"/>
  <c r="K33" i="4"/>
  <c r="L33" i="4"/>
  <c r="M33" i="4"/>
  <c r="N33" i="4"/>
  <c r="O33" i="4"/>
  <c r="P33" i="4"/>
  <c r="Q33" i="4"/>
  <c r="J34" i="4"/>
  <c r="K34" i="4"/>
  <c r="L34" i="4"/>
  <c r="M34" i="4"/>
  <c r="N34" i="4"/>
  <c r="O34" i="4"/>
  <c r="P34" i="4"/>
  <c r="Q34" i="4"/>
  <c r="J35" i="4"/>
  <c r="K35" i="4"/>
  <c r="L35" i="4"/>
  <c r="M35" i="4"/>
  <c r="N35" i="4"/>
  <c r="O35" i="4"/>
  <c r="P35" i="4"/>
  <c r="Q35" i="4"/>
  <c r="J40" i="4"/>
  <c r="K40" i="4"/>
  <c r="L40" i="4"/>
  <c r="M40" i="4"/>
  <c r="N40" i="4"/>
  <c r="O40" i="4"/>
  <c r="P40" i="4"/>
  <c r="Q40" i="4"/>
  <c r="J41" i="4"/>
  <c r="K41" i="4"/>
  <c r="L41" i="4"/>
  <c r="M41" i="4"/>
  <c r="N41" i="4"/>
  <c r="O41" i="4"/>
  <c r="P41" i="4"/>
  <c r="Q41" i="4"/>
  <c r="J42" i="4"/>
  <c r="K42" i="4"/>
  <c r="L42" i="4"/>
  <c r="M42" i="4"/>
  <c r="N42" i="4"/>
  <c r="O42" i="4"/>
  <c r="P42" i="4"/>
  <c r="Q42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59" i="4"/>
  <c r="K59" i="4"/>
  <c r="L59" i="4"/>
  <c r="M59" i="4"/>
  <c r="N59" i="4"/>
  <c r="O59" i="4"/>
  <c r="P59" i="4"/>
  <c r="Q59" i="4"/>
  <c r="J60" i="4"/>
  <c r="K60" i="4"/>
  <c r="L60" i="4"/>
  <c r="M60" i="4"/>
  <c r="N60" i="4"/>
  <c r="O60" i="4"/>
  <c r="P60" i="4"/>
  <c r="Q60" i="4"/>
  <c r="J61" i="4"/>
  <c r="K61" i="4"/>
  <c r="L61" i="4"/>
  <c r="M61" i="4"/>
  <c r="N61" i="4"/>
  <c r="O61" i="4"/>
  <c r="P61" i="4"/>
  <c r="Q61" i="4"/>
  <c r="J62" i="4"/>
  <c r="K62" i="4"/>
  <c r="L62" i="4"/>
  <c r="M62" i="4"/>
  <c r="N62" i="4"/>
  <c r="O62" i="4"/>
  <c r="P62" i="4"/>
  <c r="Q62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68" i="4"/>
  <c r="K68" i="4"/>
  <c r="L68" i="4"/>
  <c r="M68" i="4"/>
  <c r="N68" i="4"/>
  <c r="O68" i="4"/>
  <c r="P68" i="4"/>
  <c r="Q68" i="4"/>
  <c r="J73" i="4"/>
  <c r="K73" i="4"/>
  <c r="L73" i="4"/>
  <c r="M73" i="4"/>
  <c r="N73" i="4"/>
  <c r="O73" i="4"/>
  <c r="P73" i="4"/>
  <c r="Q73" i="4"/>
  <c r="J74" i="4"/>
  <c r="K74" i="4"/>
  <c r="L74" i="4"/>
  <c r="M74" i="4"/>
  <c r="N74" i="4"/>
  <c r="O74" i="4"/>
  <c r="P74" i="4"/>
  <c r="Q74" i="4"/>
  <c r="J75" i="4"/>
  <c r="K75" i="4"/>
  <c r="L75" i="4"/>
  <c r="M75" i="4"/>
  <c r="N75" i="4"/>
  <c r="O75" i="4"/>
  <c r="P75" i="4"/>
  <c r="Q75" i="4"/>
  <c r="J76" i="4"/>
  <c r="K76" i="4"/>
  <c r="L76" i="4"/>
  <c r="M76" i="4"/>
  <c r="N76" i="4"/>
  <c r="O76" i="4"/>
  <c r="P76" i="4"/>
  <c r="Q76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1" i="4"/>
  <c r="K91" i="4"/>
  <c r="L91" i="4"/>
  <c r="M91" i="4"/>
  <c r="N91" i="4"/>
  <c r="O91" i="4"/>
  <c r="P91" i="4"/>
  <c r="Q91" i="4"/>
  <c r="J92" i="4"/>
  <c r="K92" i="4"/>
  <c r="L92" i="4"/>
  <c r="M92" i="4"/>
  <c r="N92" i="4"/>
  <c r="O92" i="4"/>
  <c r="P92" i="4"/>
  <c r="Q92" i="4"/>
  <c r="J93" i="4"/>
  <c r="K93" i="4"/>
  <c r="L93" i="4"/>
  <c r="M93" i="4"/>
  <c r="N93" i="4"/>
  <c r="O93" i="4"/>
  <c r="P93" i="4"/>
  <c r="Q93" i="4"/>
  <c r="J94" i="4"/>
  <c r="K94" i="4"/>
  <c r="L94" i="4"/>
  <c r="M94" i="4"/>
  <c r="N94" i="4"/>
  <c r="O94" i="4"/>
  <c r="P94" i="4"/>
  <c r="Q94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102" i="4"/>
  <c r="K102" i="4"/>
  <c r="L102" i="4"/>
  <c r="M102" i="4"/>
  <c r="N102" i="4"/>
  <c r="O102" i="4"/>
  <c r="P102" i="4"/>
  <c r="Q102" i="4"/>
  <c r="J103" i="4"/>
  <c r="K103" i="4"/>
  <c r="L103" i="4"/>
  <c r="M103" i="4"/>
  <c r="N103" i="4"/>
  <c r="O103" i="4"/>
  <c r="P103" i="4"/>
  <c r="Q103" i="4"/>
  <c r="J104" i="4"/>
  <c r="K104" i="4"/>
  <c r="L104" i="4"/>
  <c r="M104" i="4"/>
  <c r="N104" i="4"/>
  <c r="O104" i="4"/>
  <c r="P104" i="4"/>
  <c r="Q104" i="4"/>
  <c r="J105" i="4"/>
  <c r="K105" i="4"/>
  <c r="L105" i="4"/>
  <c r="M105" i="4"/>
  <c r="N105" i="4"/>
  <c r="O105" i="4"/>
  <c r="P105" i="4"/>
  <c r="Q105" i="4"/>
  <c r="J106" i="4"/>
  <c r="K106" i="4"/>
  <c r="L106" i="4"/>
  <c r="M106" i="4"/>
  <c r="N106" i="4"/>
  <c r="O106" i="4"/>
  <c r="P106" i="4"/>
  <c r="Q106" i="4"/>
  <c r="J107" i="4"/>
  <c r="K107" i="4"/>
  <c r="L107" i="4"/>
  <c r="M107" i="4"/>
  <c r="N107" i="4"/>
  <c r="O107" i="4"/>
  <c r="P107" i="4"/>
  <c r="Q107" i="4"/>
  <c r="J108" i="4"/>
  <c r="K108" i="4"/>
  <c r="L108" i="4"/>
  <c r="M108" i="4"/>
  <c r="N108" i="4"/>
  <c r="O108" i="4"/>
  <c r="P108" i="4"/>
  <c r="Q108" i="4"/>
  <c r="J109" i="4"/>
  <c r="K109" i="4"/>
  <c r="L109" i="4"/>
  <c r="M109" i="4"/>
  <c r="N109" i="4"/>
  <c r="O109" i="4"/>
  <c r="P109" i="4"/>
  <c r="Q109" i="4"/>
  <c r="J110" i="4"/>
  <c r="K110" i="4"/>
  <c r="L110" i="4"/>
  <c r="M110" i="4"/>
  <c r="N110" i="4"/>
  <c r="O110" i="4"/>
  <c r="P110" i="4"/>
  <c r="Q110" i="4"/>
  <c r="J111" i="4"/>
  <c r="K111" i="4"/>
  <c r="L111" i="4"/>
  <c r="M111" i="4"/>
  <c r="N111" i="4"/>
  <c r="O111" i="4"/>
  <c r="P111" i="4"/>
  <c r="Q111" i="4"/>
  <c r="J112" i="4"/>
  <c r="K112" i="4"/>
  <c r="L112" i="4"/>
  <c r="M112" i="4"/>
  <c r="N112" i="4"/>
  <c r="O112" i="4"/>
  <c r="P112" i="4"/>
  <c r="Q112" i="4"/>
  <c r="J113" i="4"/>
  <c r="K113" i="4"/>
  <c r="L113" i="4"/>
  <c r="M113" i="4"/>
  <c r="N113" i="4"/>
  <c r="O113" i="4"/>
  <c r="P113" i="4"/>
  <c r="Q113" i="4"/>
  <c r="J114" i="4"/>
  <c r="K114" i="4"/>
  <c r="L114" i="4"/>
  <c r="M114" i="4"/>
  <c r="N114" i="4"/>
  <c r="O114" i="4"/>
  <c r="P114" i="4"/>
  <c r="Q114" i="4"/>
  <c r="J115" i="4"/>
  <c r="K115" i="4"/>
  <c r="L115" i="4"/>
  <c r="M115" i="4"/>
  <c r="N115" i="4"/>
  <c r="O115" i="4"/>
  <c r="P115" i="4"/>
  <c r="Q115" i="4"/>
  <c r="J116" i="4"/>
  <c r="K116" i="4"/>
  <c r="L116" i="4"/>
  <c r="M116" i="4"/>
  <c r="N116" i="4"/>
  <c r="O116" i="4"/>
  <c r="P116" i="4"/>
  <c r="Q116" i="4"/>
  <c r="J117" i="4"/>
  <c r="K117" i="4"/>
  <c r="L117" i="4"/>
  <c r="M117" i="4"/>
  <c r="N117" i="4"/>
  <c r="O117" i="4"/>
  <c r="P117" i="4"/>
  <c r="Q117" i="4"/>
  <c r="J118" i="4"/>
  <c r="K118" i="4"/>
  <c r="L118" i="4"/>
  <c r="M118" i="4"/>
  <c r="N118" i="4"/>
  <c r="O118" i="4"/>
  <c r="P118" i="4"/>
  <c r="Q118" i="4"/>
  <c r="J119" i="4"/>
  <c r="K119" i="4"/>
  <c r="L119" i="4"/>
  <c r="M119" i="4"/>
  <c r="N119" i="4"/>
  <c r="O119" i="4"/>
  <c r="P119" i="4"/>
  <c r="Q119" i="4"/>
  <c r="J120" i="4"/>
  <c r="K120" i="4"/>
  <c r="L120" i="4"/>
  <c r="M120" i="4"/>
  <c r="N120" i="4"/>
  <c r="O120" i="4"/>
  <c r="P120" i="4"/>
  <c r="Q120" i="4"/>
  <c r="J121" i="4"/>
  <c r="K121" i="4"/>
  <c r="L121" i="4"/>
  <c r="M121" i="4"/>
  <c r="N121" i="4"/>
  <c r="O121" i="4"/>
  <c r="P121" i="4"/>
  <c r="Q121" i="4"/>
  <c r="J122" i="4"/>
  <c r="K122" i="4"/>
  <c r="L122" i="4"/>
  <c r="M122" i="4"/>
  <c r="N122" i="4"/>
  <c r="O122" i="4"/>
  <c r="P122" i="4"/>
  <c r="Q122" i="4"/>
  <c r="J123" i="4"/>
  <c r="K123" i="4"/>
  <c r="L123" i="4"/>
  <c r="M123" i="4"/>
  <c r="N123" i="4"/>
  <c r="O123" i="4"/>
  <c r="P123" i="4"/>
  <c r="Q123" i="4"/>
  <c r="J124" i="4"/>
  <c r="K124" i="4"/>
  <c r="L124" i="4"/>
  <c r="M124" i="4"/>
  <c r="N124" i="4"/>
  <c r="O124" i="4"/>
  <c r="P124" i="4"/>
  <c r="Q124" i="4"/>
  <c r="J129" i="4"/>
  <c r="K129" i="4"/>
  <c r="L129" i="4"/>
  <c r="M129" i="4"/>
  <c r="N129" i="4"/>
  <c r="O129" i="4"/>
  <c r="P129" i="4"/>
  <c r="Q129" i="4"/>
  <c r="J130" i="4"/>
  <c r="K130" i="4"/>
  <c r="L130" i="4"/>
  <c r="M130" i="4"/>
  <c r="N130" i="4"/>
  <c r="O130" i="4"/>
  <c r="P130" i="4"/>
  <c r="Q130" i="4"/>
  <c r="J131" i="4"/>
  <c r="K131" i="4"/>
  <c r="L131" i="4"/>
  <c r="M131" i="4"/>
  <c r="N131" i="4"/>
  <c r="O131" i="4"/>
  <c r="P131" i="4"/>
  <c r="Q131" i="4"/>
  <c r="J132" i="4"/>
  <c r="K132" i="4"/>
  <c r="L132" i="4"/>
  <c r="M132" i="4"/>
  <c r="N132" i="4"/>
  <c r="O132" i="4"/>
  <c r="P132" i="4"/>
  <c r="Q132" i="4"/>
  <c r="J133" i="4"/>
  <c r="K133" i="4"/>
  <c r="L133" i="4"/>
  <c r="M133" i="4"/>
  <c r="N133" i="4"/>
  <c r="O133" i="4"/>
  <c r="P133" i="4"/>
  <c r="Q133" i="4"/>
  <c r="J134" i="4"/>
  <c r="K134" i="4"/>
  <c r="L134" i="4"/>
  <c r="M134" i="4"/>
  <c r="N134" i="4"/>
  <c r="O134" i="4"/>
  <c r="P134" i="4"/>
  <c r="Q134" i="4"/>
  <c r="J135" i="4"/>
  <c r="K135" i="4"/>
  <c r="L135" i="4"/>
  <c r="M135" i="4"/>
  <c r="N135" i="4"/>
  <c r="O135" i="4"/>
  <c r="P135" i="4"/>
  <c r="Q135" i="4"/>
  <c r="J136" i="4"/>
  <c r="K136" i="4"/>
  <c r="L136" i="4"/>
  <c r="M136" i="4"/>
  <c r="N136" i="4"/>
  <c r="O136" i="4"/>
  <c r="P136" i="4"/>
  <c r="Q136" i="4"/>
  <c r="J137" i="4"/>
  <c r="K137" i="4"/>
  <c r="L137" i="4"/>
  <c r="M137" i="4"/>
  <c r="N137" i="4"/>
  <c r="O137" i="4"/>
  <c r="P137" i="4"/>
  <c r="Q137" i="4"/>
  <c r="J138" i="4"/>
  <c r="K138" i="4"/>
  <c r="L138" i="4"/>
  <c r="M138" i="4"/>
  <c r="N138" i="4"/>
  <c r="O138" i="4"/>
  <c r="P138" i="4"/>
  <c r="Q138" i="4"/>
  <c r="J139" i="4"/>
  <c r="K139" i="4"/>
  <c r="L139" i="4"/>
  <c r="M139" i="4"/>
  <c r="N139" i="4"/>
  <c r="O139" i="4"/>
  <c r="P139" i="4"/>
  <c r="Q139" i="4"/>
  <c r="J140" i="4"/>
  <c r="K140" i="4"/>
  <c r="L140" i="4"/>
  <c r="M140" i="4"/>
  <c r="N140" i="4"/>
  <c r="O140" i="4"/>
  <c r="P140" i="4"/>
  <c r="Q140" i="4"/>
  <c r="H141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<sst xmlns="http://schemas.openxmlformats.org/spreadsheetml/2006/main" count="1030" uniqueCount="484">
  <si>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</si>
  <si>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</si>
  <si>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</si>
  <si>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</si>
  <si>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</si>
  <si>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</si>
  <si>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</si>
  <si>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</si>
  <si>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</si>
  <si>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</si>
  <si>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</si>
  <si>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</si>
  <si>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</si>
  <si>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</si>
  <si>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</si>
  <si>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</si>
  <si>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</si>
  <si>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</si>
  <si>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</si>
  <si>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</si>
  <si>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</si>
  <si>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</si>
  <si>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</si>
  <si>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</si>
  <si>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</si>
  <si>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</si>
  <si>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</si>
  <si>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</si>
  <si>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</si>
  <si>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</si>
  <si>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</si>
  <si>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</si>
  <si>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</si>
  <si>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</si>
  <si>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</si>
  <si>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</si>
  <si>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</si>
  <si>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</si>
  <si>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</si>
  <si>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</si>
  <si>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</si>
  <si>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</si>
  <si>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</si>
  <si>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</si>
  <si>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</si>
  <si>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</si>
  <si>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</si>
  <si>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</si>
  <si>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</si>
  <si>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</si>
  <si>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</si>
  <si>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</si>
  <si>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</si>
  <si>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</si>
  <si>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</si>
  <si>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</si>
  <si>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</si>
  <si>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</si>
  <si>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</si>
  <si>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</si>
  <si>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</si>
  <si>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</si>
  <si>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</si>
  <si>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</si>
  <si>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</si>
  <si>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</si>
  <si>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</si>
  <si>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</si>
  <si>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</si>
  <si>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</si>
  <si>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</si>
  <si>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</si>
  <si>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</si>
  <si>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</si>
  <si>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</si>
  <si>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</si>
  <si>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</si>
  <si>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</si>
  <si>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</si>
  <si>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</si>
  <si>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</si>
  <si>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</si>
  <si>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</si>
  <si>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</si>
  <si>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</si>
  <si>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</si>
  <si>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</si>
  <si>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</si>
  <si>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</si>
  <si>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</si>
  <si>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</si>
  <si>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</si>
  <si>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</si>
  <si>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</si>
  <si>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</si>
  <si>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</si>
  <si>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</si>
  <si>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</si>
  <si>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</si>
  <si>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</si>
  <si>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</si>
  <si>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</si>
  <si>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</si>
  <si>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</si>
  <si>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</si>
  <si>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</si>
  <si>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</si>
  <si>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</si>
  <si>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</si>
  <si>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</si>
  <si>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</si>
  <si>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</si>
  <si>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</si>
  <si>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</si>
  <si>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</si>
  <si>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</si>
  <si>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</si>
  <si>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</si>
  <si>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</si>
  <si>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</si>
  <si>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</si>
  <si>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</si>
  <si>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</si>
  <si>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</si>
  <si>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</si>
  <si>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</si>
  <si>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</si>
  <si>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</si>
  <si>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</si>
  <si>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</si>
  <si>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</si>
  <si>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</si>
  <si>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</si>
  <si>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</si>
  <si>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</si>
  <si>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</si>
  <si>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</si>
  <si>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</si>
  <si>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</si>
  <si>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</si>
  <si>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</si>
  <si>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</si>
  <si>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</si>
  <si>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</si>
  <si>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</si>
  <si>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</si>
  <si>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</si>
  <si>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</si>
  <si>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</si>
  <si>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</si>
  <si>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</si>
  <si>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</si>
  <si>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</si>
  <si>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</si>
  <si>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</si>
  <si>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</si>
  <si>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</si>
  <si>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</si>
  <si>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</si>
  <si>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</si>
  <si>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</si>
  <si>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</si>
  <si>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</si>
  <si>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</si>
  <si>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</si>
  <si>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</si>
  <si>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</si>
  <si>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</si>
  <si>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</si>
  <si>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</si>
  <si>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</si>
  <si>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</si>
  <si>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</si>
  <si>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</si>
  <si>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</si>
  <si>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</si>
  <si>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</si>
  <si>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</si>
  <si>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</si>
  <si>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</si>
  <si>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</si>
  <si>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</si>
  <si>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</si>
  <si>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</si>
  <si>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</si>
  <si>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</si>
  <si>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</si>
  <si>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</si>
  <si>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</si>
  <si>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</si>
  <si>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</si>
  <si>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</si>
  <si>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</si>
  <si>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</si>
  <si>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</si>
  <si>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</si>
  <si>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</si>
  <si>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</si>
  <si>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</si>
  <si>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</si>
  <si>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</si>
  <si>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</si>
  <si>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</si>
  <si>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</si>
  <si>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</si>
  <si>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</si>
  <si>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</si>
  <si>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</si>
  <si>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</si>
  <si>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</si>
  <si>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</si>
  <si>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</si>
  <si>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</si>
  <si>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</si>
  <si>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</si>
  <si>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</si>
  <si>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</si>
  <si>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</si>
  <si>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</si>
  <si>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</si>
  <si>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</si>
  <si>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</si>
  <si>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</si>
  <si>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</si>
  <si>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</si>
  <si>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</si>
  <si>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</si>
  <si>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</si>
  <si>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</si>
  <si>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</si>
  <si>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</si>
  <si>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</si>
  <si>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</si>
  <si>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</si>
  <si>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</si>
  <si>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</si>
  <si>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</si>
  <si>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</si>
  <si>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</si>
  <si>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</si>
  <si>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</si>
  <si>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</si>
  <si>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</si>
  <si>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</si>
  <si>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</si>
  <si>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</si>
  <si>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</si>
  <si>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</si>
  <si>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</si>
  <si>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</si>
  <si>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</si>
  <si>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</si>
  <si>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</si>
  <si>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</si>
  <si>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</si>
  <si>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</si>
  <si>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</si>
  <si>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</si>
  <si>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</si>
  <si>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</si>
  <si>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</si>
  <si>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</si>
  <si>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</si>
  <si>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</si>
  <si>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</si>
  <si>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</si>
  <si>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</si>
  <si>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</si>
  <si>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</si>
  <si>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</si>
  <si>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</si>
  <si>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</si>
  <si>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</si>
  <si>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</si>
  <si>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</si>
  <si>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</si>
  <si>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</si>
  <si>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</si>
  <si>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</si>
  <si>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</si>
  <si>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</si>
  <si>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</si>
  <si>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</si>
  <si>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</si>
  <si>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</si>
  <si>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</si>
  <si>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</si>
  <si>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</si>
  <si>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</si>
  <si>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</si>
  <si>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</si>
  <si>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</si>
  <si>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</si>
  <si>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</si>
  <si>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</si>
  <si>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</si>
  <si>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</si>
  <si>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</si>
  <si>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</si>
  <si>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</si>
  <si>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</si>
  <si>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жовтня 2024 р. по 31 жовтня 2024 р.</t>
  </si>
  <si>
    <t>Залишок
на 31.10.2024</t>
  </si>
  <si>
    <t>^</t>
  </si>
  <si>
    <t>Кононенко Л.М.</t>
  </si>
  <si>
    <t xml:space="preserve">HTI-A7564-125 Амілаза Реагент 1*125мл </t>
  </si>
  <si>
    <t>наб</t>
  </si>
  <si>
    <t xml:space="preserve">Ізомік №10 </t>
  </si>
  <si>
    <t>уп.</t>
  </si>
  <si>
    <t>280,06</t>
  </si>
  <si>
    <t xml:space="preserve">Імерсійна олія ,100мл, для мікроскопії </t>
  </si>
  <si>
    <t>фл</t>
  </si>
  <si>
    <t xml:space="preserve">Аміцил </t>
  </si>
  <si>
    <t>50,82</t>
  </si>
  <si>
    <t xml:space="preserve">Бахіли медичні високі на завязках, стерильні </t>
  </si>
  <si>
    <t>шт</t>
  </si>
  <si>
    <t xml:space="preserve">Бинт 7-14  стерильний </t>
  </si>
  <si>
    <t>8,80</t>
  </si>
  <si>
    <t xml:space="preserve">Бинт 7/14 нестерильний </t>
  </si>
  <si>
    <t>8,92</t>
  </si>
  <si>
    <t xml:space="preserve">Бинт гіпсовий 15/27,0 </t>
  </si>
  <si>
    <t>16,20</t>
  </si>
  <si>
    <t xml:space="preserve">Бинт гіпсовочний 15см*2,7м </t>
  </si>
  <si>
    <t>15,97</t>
  </si>
  <si>
    <t xml:space="preserve">Бинт марлевий 5*10 н/ст </t>
  </si>
  <si>
    <t>4,47</t>
  </si>
  <si>
    <t xml:space="preserve">Вата 100.0 </t>
  </si>
  <si>
    <t>12,68</t>
  </si>
  <si>
    <t xml:space="preserve">Гідрокортізон  2,5% 2,0 №10 </t>
  </si>
  <si>
    <t>152,23</t>
  </si>
  <si>
    <t xml:space="preserve">Глюкоза  50мг 200мл </t>
  </si>
  <si>
    <t>18,78</t>
  </si>
  <si>
    <t xml:space="preserve">Голка для  спінальної анестезії  G 25 </t>
  </si>
  <si>
    <t xml:space="preserve">Голка спинальна 25G </t>
  </si>
  <si>
    <t>27,68</t>
  </si>
  <si>
    <t xml:space="preserve">Діагностичний поліспецифічний антилюдський глобулін анти-С3d, фл 3мл. </t>
  </si>
  <si>
    <t xml:space="preserve">Джгут-турнікет кровоспинний "Січ" </t>
  </si>
  <si>
    <t xml:space="preserve">Дренаж лапароскопічний 4.7 мм </t>
  </si>
  <si>
    <t>50,05</t>
  </si>
  <si>
    <t xml:space="preserve">Дротаверін  20 мг /мл  по 2 мл   №5 </t>
  </si>
  <si>
    <t>29,29</t>
  </si>
  <si>
    <t xml:space="preserve">Емкість для забору сечі </t>
  </si>
  <si>
    <t>3,97</t>
  </si>
  <si>
    <t xml:space="preserve">Еуфілін 20 мг\мл по 5 мл  №10 </t>
  </si>
  <si>
    <t>34,49</t>
  </si>
  <si>
    <t xml:space="preserve">Зонд назогастральний  №18 </t>
  </si>
  <si>
    <t>15,89</t>
  </si>
  <si>
    <t xml:space="preserve">Зонд шлунковий   №18 </t>
  </si>
  <si>
    <t xml:space="preserve">Канюля  назальна дитяча </t>
  </si>
  <si>
    <t xml:space="preserve">Канюля 18G </t>
  </si>
  <si>
    <t>6,82</t>
  </si>
  <si>
    <t xml:space="preserve">Канюля 20G </t>
  </si>
  <si>
    <t xml:space="preserve">Канюля носова доросла </t>
  </si>
  <si>
    <t>18,60</t>
  </si>
  <si>
    <t xml:space="preserve">Катетер   Фолея   14 стер </t>
  </si>
  <si>
    <t>25,23</t>
  </si>
  <si>
    <t xml:space="preserve">Катетер   Фолея   16 стер </t>
  </si>
  <si>
    <t>21,50</t>
  </si>
  <si>
    <t xml:space="preserve">Катетер   Фолея   18 стер </t>
  </si>
  <si>
    <t>21,49</t>
  </si>
  <si>
    <t xml:space="preserve">Катетер  Нелатон (чоловічий) №12 </t>
  </si>
  <si>
    <t xml:space="preserve">Катетер  Нелатона (жіночий ) №10  20 см </t>
  </si>
  <si>
    <t>5,50</t>
  </si>
  <si>
    <t xml:space="preserve">Катетер  Нелатона (жіночий ) №12  20 см </t>
  </si>
  <si>
    <t xml:space="preserve">Катетер в/в G 22 </t>
  </si>
  <si>
    <t xml:space="preserve">Катетер в/в G 24 </t>
  </si>
  <si>
    <t>6,60</t>
  </si>
  <si>
    <t xml:space="preserve">Катетер венозний підключичний діам.1,4 </t>
  </si>
  <si>
    <t>38,32</t>
  </si>
  <si>
    <t xml:space="preserve">Катетр 20G </t>
  </si>
  <si>
    <t xml:space="preserve">Катетр 22 G </t>
  </si>
  <si>
    <t xml:space="preserve">Кетгут  №3 </t>
  </si>
  <si>
    <t>48,97</t>
  </si>
  <si>
    <t xml:space="preserve">Кетгут  №5 </t>
  </si>
  <si>
    <t xml:space="preserve">Клейона </t>
  </si>
  <si>
    <t>219,47</t>
  </si>
  <si>
    <t xml:space="preserve">Клейона медична 2 м </t>
  </si>
  <si>
    <t>201,85</t>
  </si>
  <si>
    <t xml:space="preserve">Контролі гормональної панелі </t>
  </si>
  <si>
    <t xml:space="preserve">Контроль для визначення глікованого гемоглобіну рівень 2 </t>
  </si>
  <si>
    <t xml:space="preserve">Креатинін 1х125+1х125+1х5 мл </t>
  </si>
  <si>
    <t xml:space="preserve">Лізуючий розчин  500 мл HT-HEMA-13-20 UA </t>
  </si>
  <si>
    <t xml:space="preserve">Лізуючий розчин 1л. HT-HEMA-13-21 </t>
  </si>
  <si>
    <t xml:space="preserve">Левофлоксацин  р-р  100 мл  №1 </t>
  </si>
  <si>
    <t>41,80</t>
  </si>
  <si>
    <t xml:space="preserve">Лезо для скальпелю </t>
  </si>
  <si>
    <t>2,13</t>
  </si>
  <si>
    <t xml:space="preserve">Магнія сульфат 5.0 №10 </t>
  </si>
  <si>
    <t>19,86</t>
  </si>
  <si>
    <t xml:space="preserve">Марлевий відріз 10 мх90см </t>
  </si>
  <si>
    <t xml:space="preserve">Марлевий відріз мед. нестерильний 1000х90 </t>
  </si>
  <si>
    <t>80,93</t>
  </si>
  <si>
    <t xml:space="preserve">Маска  мед  тришар н/ст </t>
  </si>
  <si>
    <t>0,65</t>
  </si>
  <si>
    <t xml:space="preserve">Маска з надувною манжеткою №3 </t>
  </si>
  <si>
    <t>159,81</t>
  </si>
  <si>
    <t xml:space="preserve">Маска з надувною манжеткою №4 </t>
  </si>
  <si>
    <t>159,80</t>
  </si>
  <si>
    <t xml:space="preserve">Моксифлоксацин 400 мг/250мл </t>
  </si>
  <si>
    <t xml:space="preserve">Набір для катетеризації центральних вен </t>
  </si>
  <si>
    <t>523,64</t>
  </si>
  <si>
    <t xml:space="preserve">Нарукавник хірургічний нестерильний </t>
  </si>
  <si>
    <t xml:space="preserve">Натрій хлорид 0,9% по 100 мл </t>
  </si>
  <si>
    <t>15,16</t>
  </si>
  <si>
    <t xml:space="preserve">Натрій хлорид 0,9% по 200 мл </t>
  </si>
  <si>
    <t>16,50</t>
  </si>
  <si>
    <t xml:space="preserve">Одноразовий пристрій для фіксації ПроТак Ауто Сьючер з 30 спіральними скобами </t>
  </si>
  <si>
    <t xml:space="preserve">Офлоксацин 3мг/мл по 5мл </t>
  </si>
  <si>
    <t>88,52</t>
  </si>
  <si>
    <t xml:space="preserve">Пелюшки одноразові непромокаючі 90х60 №30 </t>
  </si>
  <si>
    <t xml:space="preserve">Пластир медич </t>
  </si>
  <si>
    <t xml:space="preserve">Покриття опер  260-160 </t>
  </si>
  <si>
    <t xml:space="preserve">Покриття опер. 200-160 стерильне </t>
  </si>
  <si>
    <t>53,27</t>
  </si>
  <si>
    <t xml:space="preserve">Полігліколід </t>
  </si>
  <si>
    <t>158,88</t>
  </si>
  <si>
    <t xml:space="preserve">Полігліколід фіолетовий </t>
  </si>
  <si>
    <t>106,54</t>
  </si>
  <si>
    <t xml:space="preserve">Пробірка вакуумна (блакитна)  2,7мл №100 </t>
  </si>
  <si>
    <t>3,90</t>
  </si>
  <si>
    <t xml:space="preserve">Пробірка вакуумна (фіолетова)  4 мл №100 </t>
  </si>
  <si>
    <t xml:space="preserve">Рефордез 60 мг  400 мл </t>
  </si>
  <si>
    <t>243,70</t>
  </si>
  <si>
    <t xml:space="preserve">Рефордез по 400 мл </t>
  </si>
  <si>
    <t xml:space="preserve">Розчин ізотоничний  20л </t>
  </si>
  <si>
    <t xml:space="preserve">Рукав  хірур стерильні неприп  р. 7,5 </t>
  </si>
  <si>
    <t>пар</t>
  </si>
  <si>
    <t>9,58</t>
  </si>
  <si>
    <t xml:space="preserve">Рукав  хірур стерильні неприп  р. 8 </t>
  </si>
  <si>
    <t xml:space="preserve">Рукав  хірур стерильні неприп  р. 8,5 </t>
  </si>
  <si>
    <t xml:space="preserve">Рукавичи нестерильні </t>
  </si>
  <si>
    <t>2,02</t>
  </si>
  <si>
    <t xml:space="preserve">Рукавички  латексні  ,без пудри  р7,5  стер  пара </t>
  </si>
  <si>
    <t>9,50</t>
  </si>
  <si>
    <t xml:space="preserve">Рукавички  латексні  нест М </t>
  </si>
  <si>
    <t>2,45</t>
  </si>
  <si>
    <t xml:space="preserve">Рукавички  ортопедичні </t>
  </si>
  <si>
    <t>45,37</t>
  </si>
  <si>
    <t xml:space="preserve">Рукавички  хірург. латексні (стер.ортопед.без пудри) </t>
  </si>
  <si>
    <t xml:space="preserve">Рукавички латексні  нестер </t>
  </si>
  <si>
    <t xml:space="preserve">Рукавички латексні оглядові неопудрені р.М </t>
  </si>
  <si>
    <t xml:space="preserve">Рукавички латексні хірургічні стерильні ORTHOPEDIC р.8 не припудрені </t>
  </si>
  <si>
    <t xml:space="preserve">Рукавички нестерильні </t>
  </si>
  <si>
    <t xml:space="preserve">Сечова кислота: реагент1, 1*125мл+стандарт,1*5 мл </t>
  </si>
  <si>
    <t xml:space="preserve">Сечоприймач 750мл з клапаном та кріпленням для ноги </t>
  </si>
  <si>
    <t>21,31</t>
  </si>
  <si>
    <t xml:space="preserve">Система для вливання крові та кровозам(ПК) </t>
  </si>
  <si>
    <t>11,50</t>
  </si>
  <si>
    <t xml:space="preserve">Система для забору крові з капіляром  черв </t>
  </si>
  <si>
    <t>5,60</t>
  </si>
  <si>
    <t xml:space="preserve">Скарифікатор №200.0 </t>
  </si>
  <si>
    <t>63,55</t>
  </si>
  <si>
    <t xml:space="preserve">Спирт(Септавіол) 70% по 100 мл </t>
  </si>
  <si>
    <t>24,12</t>
  </si>
  <si>
    <t xml:space="preserve">Тест-система для визначення  ПСА №25 </t>
  </si>
  <si>
    <t xml:space="preserve">Тест-система для визначення  ТТГ №25 </t>
  </si>
  <si>
    <t xml:space="preserve">Тест-система для визначення глікованого гемоглобіну №25 </t>
  </si>
  <si>
    <t xml:space="preserve">Трубка  ендотр  р 7,5 </t>
  </si>
  <si>
    <t>27,11</t>
  </si>
  <si>
    <t xml:space="preserve">Трубка ендотр 7 </t>
  </si>
  <si>
    <t xml:space="preserve">Трубка ендотр р 8 з манжетою </t>
  </si>
  <si>
    <t>31,94</t>
  </si>
  <si>
    <t xml:space="preserve">Трубка ендотрохіальна   3,5 </t>
  </si>
  <si>
    <t>24,95</t>
  </si>
  <si>
    <t xml:space="preserve">Трубка ендотрохіальна   6 </t>
  </si>
  <si>
    <t xml:space="preserve">Фартух хірургічний одноразовий </t>
  </si>
  <si>
    <t xml:space="preserve">Халат операційний,одноразовий стерильний </t>
  </si>
  <si>
    <t>48,50</t>
  </si>
  <si>
    <t xml:space="preserve">Хлоргексидин 0,05% по 100 мл </t>
  </si>
  <si>
    <t>13,13</t>
  </si>
  <si>
    <t xml:space="preserve">Цефазолін  по 1000мг </t>
  </si>
  <si>
    <t>13,06</t>
  </si>
  <si>
    <t xml:space="preserve">Шапочки одноразові н/с </t>
  </si>
  <si>
    <t>1,40</t>
  </si>
  <si>
    <t xml:space="preserve">Шовк  № 5 </t>
  </si>
  <si>
    <t xml:space="preserve">Шпріци одноразові 5,0 </t>
  </si>
  <si>
    <t>1,75</t>
  </si>
  <si>
    <t xml:space="preserve">Шприц  дисп 10 мл  стер 100 </t>
  </si>
  <si>
    <t>1,70</t>
  </si>
  <si>
    <t xml:space="preserve">Шприц для ін'єкцій 10мл </t>
  </si>
  <si>
    <t>1,83</t>
  </si>
  <si>
    <t xml:space="preserve">Шприц для ін'єкцій 20мл </t>
  </si>
  <si>
    <t>2,93</t>
  </si>
  <si>
    <t>ВСЬОГО за рахунком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</si>
</sst>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2"/>
  <sheetViews>
    <sheetView showGridLines="0" tabSelected="1" zoomScaleNormal="100" workbookViewId="0">
      <selection activeCell="I1" sqref="I1:I1048576"/>
    </sheetView>
  </sheetViews>
  <sheetFormatPr defaultColWidth="9.109375" defaultRowHeight="12.55" customHeight="1" x14ac:dyDescent="0.2"/>
  <cols>
    <col min="1" max="1" width="3.6640625" customWidth="1"/>
    <col min="2" max="2" width="12.88671875" customWidth="1"/>
    <col min="3" max="3" width="22.21875" customWidth="1"/>
    <col min="4" max="4" width="23.44140625" customWidth="1"/>
    <col min="5" max="5" width="9" customWidth="1"/>
    <col min="6" max="6" width="7.109375" customWidth="1"/>
    <col min="7" max="7" width="9.6640625" customWidth="1"/>
    <col min="8" max="8" width="15.554687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8" t="s">
        <v>300</v>
      </c>
      <c r="B1" s="118"/>
      <c r="C1" s="118"/>
      <c r="D1" s="119"/>
      <c r="E1" s="119"/>
    </row>
    <row r="2" spans="1:18" s="10" customFormat="1" ht="12.55" customHeight="1" x14ac:dyDescent="0.2">
      <c r="A2" s="120"/>
      <c r="B2" s="120"/>
      <c r="C2" s="120"/>
      <c r="D2" s="120"/>
      <c r="E2" s="120"/>
      <c r="I2" s="8"/>
    </row>
    <row r="3" spans="1:18" s="10" customFormat="1" ht="12.55" customHeight="1" x14ac:dyDescent="0.2">
      <c r="A3" s="121" t="s">
        <v>132</v>
      </c>
      <c r="B3" s="121"/>
      <c r="C3" s="121"/>
      <c r="D3" s="121"/>
      <c r="E3" s="121"/>
      <c r="I3" s="8"/>
    </row>
    <row r="4" spans="1:18" s="10" customFormat="1" ht="12.55" customHeight="1" x14ac:dyDescent="0.2">
      <c r="I4" s="8"/>
    </row>
    <row r="5" spans="1:18" s="10" customFormat="1" ht="12.55" customHeight="1" x14ac:dyDescent="0.2">
      <c r="A5" s="10" t="s">
        <v>133</v>
      </c>
    </row>
    <row r="6" spans="1:18" s="10" customFormat="1" ht="12.55" customHeight="1" x14ac:dyDescent="0.2">
      <c r="A6" s="10" t="s">
        <v>134</v>
      </c>
      <c r="E6" s="14">
        <v>2005266</v>
      </c>
    </row>
    <row r="7" spans="1:18" s="10" customFormat="1" ht="12.55" customHeight="1" x14ac:dyDescent="0.2"/>
    <row r="8" spans="1:18" s="17" customFormat="1" ht="15.65" customHeight="1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 t="s">
        <v>301</v>
      </c>
      <c r="B9" s="18"/>
      <c r="C9" s="18"/>
      <c r="D9" s="18"/>
      <c r="E9" s="16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99" t="s">
        <v>302</v>
      </c>
      <c r="I11" s="105" t="s">
        <v>142</v>
      </c>
    </row>
    <row r="12" spans="1:18" s="17" customFormat="1" ht="13.15" customHeight="1" x14ac:dyDescent="0.2">
      <c r="A12" s="111"/>
      <c r="B12" s="114"/>
      <c r="C12" s="114"/>
      <c r="D12" s="103"/>
      <c r="E12" s="103"/>
      <c r="F12" s="116"/>
      <c r="G12" s="103"/>
      <c r="H12" s="100" t="s">
        <v>143</v>
      </c>
      <c r="I12" s="106"/>
    </row>
    <row r="13" spans="1:18" s="17" customFormat="1" ht="13.8" customHeight="1" thickBot="1" x14ac:dyDescent="0.25">
      <c r="A13" s="112"/>
      <c r="B13" s="101"/>
      <c r="C13" s="101"/>
      <c r="D13" s="104"/>
      <c r="E13" s="104"/>
      <c r="F13" s="117"/>
      <c r="G13" s="104"/>
      <c r="H13" s="101"/>
      <c r="I13" s="107"/>
    </row>
    <row r="14" spans="1:18" s="24" customFormat="1" ht="15.05" customHeight="1" thickBot="1" x14ac:dyDescent="0.25">
      <c r="A14" s="85">
        <v>201</v>
      </c>
      <c r="B14" s="86"/>
      <c r="C14" s="98"/>
      <c r="D14" s="21"/>
      <c r="E14" s="21"/>
      <c r="F14" s="21"/>
      <c r="G14" s="21"/>
      <c r="H14" s="22"/>
      <c r="I14" s="23"/>
    </row>
    <row r="15" spans="1:18" s="24" customFormat="1" ht="15.05" hidden="1" customHeight="1" thickBot="1" x14ac:dyDescent="0.25">
      <c r="A15" s="79"/>
      <c r="B15" s="87"/>
      <c r="C15" s="94"/>
      <c r="D15" s="80"/>
      <c r="E15" s="80"/>
      <c r="F15" s="80"/>
      <c r="G15" s="80"/>
      <c r="H15" s="81"/>
      <c r="I15" s="82"/>
      <c r="R15" s="24" t="s">
        <v>303</v>
      </c>
    </row>
    <row r="16" spans="1:18" s="26" customFormat="1" ht="25.05" x14ac:dyDescent="0.2">
      <c r="A16" s="70">
        <v>1</v>
      </c>
      <c r="B16" s="92" t="s">
        <v>304</v>
      </c>
      <c r="C16" s="96">
        <v>201</v>
      </c>
      <c r="D16" s="72" t="s">
        <v>305</v>
      </c>
      <c r="E16" s="71"/>
      <c r="F16" s="73" t="s">
        <v>306</v>
      </c>
      <c r="G16" s="74">
        <v>4598</v>
      </c>
      <c r="H16" s="75"/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>H16</f>
        <v>0</v>
      </c>
      <c r="Q16" s="25" t="e">
        <f>#REF!</f>
        <v>#REF!</v>
      </c>
    </row>
    <row r="17" spans="1:17" s="26" customFormat="1" x14ac:dyDescent="0.2">
      <c r="A17" s="70">
        <v>2</v>
      </c>
      <c r="B17" s="92" t="s">
        <v>304</v>
      </c>
      <c r="C17" s="96">
        <v>201</v>
      </c>
      <c r="D17" s="72" t="s">
        <v>307</v>
      </c>
      <c r="E17" s="71"/>
      <c r="F17" s="73" t="s">
        <v>308</v>
      </c>
      <c r="G17" s="74" t="s">
        <v>309</v>
      </c>
      <c r="H17" s="75">
        <v>3</v>
      </c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>H17</f>
        <v>3</v>
      </c>
      <c r="Q17" s="25" t="e">
        <f>#REF!</f>
        <v>#REF!</v>
      </c>
    </row>
    <row r="18" spans="1:17" s="26" customFormat="1" ht="25.05" x14ac:dyDescent="0.2">
      <c r="A18" s="70">
        <v>3</v>
      </c>
      <c r="B18" s="92" t="s">
        <v>304</v>
      </c>
      <c r="C18" s="96">
        <v>201</v>
      </c>
      <c r="D18" s="72" t="s">
        <v>310</v>
      </c>
      <c r="E18" s="71"/>
      <c r="F18" s="73" t="s">
        <v>311</v>
      </c>
      <c r="G18" s="74">
        <v>240</v>
      </c>
      <c r="H18" s="75"/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>H18</f>
        <v>0</v>
      </c>
      <c r="Q18" s="25" t="e">
        <f>#REF!</f>
        <v>#REF!</v>
      </c>
    </row>
    <row r="19" spans="1:17" s="26" customFormat="1" x14ac:dyDescent="0.2">
      <c r="A19" s="70">
        <v>4</v>
      </c>
      <c r="B19" s="92" t="s">
        <v>304</v>
      </c>
      <c r="C19" s="96">
        <v>201</v>
      </c>
      <c r="D19" s="72" t="s">
        <v>312</v>
      </c>
      <c r="E19" s="71"/>
      <c r="F19" s="73" t="s">
        <v>308</v>
      </c>
      <c r="G19" s="74" t="s">
        <v>313</v>
      </c>
      <c r="H19" s="75">
        <v>26</v>
      </c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>H19</f>
        <v>26</v>
      </c>
      <c r="Q19" s="25" t="e">
        <f>#REF!</f>
        <v>#REF!</v>
      </c>
    </row>
    <row r="20" spans="1:17" s="26" customFormat="1" ht="25.05" x14ac:dyDescent="0.2">
      <c r="A20" s="70">
        <v>5</v>
      </c>
      <c r="B20" s="92" t="s">
        <v>304</v>
      </c>
      <c r="C20" s="96">
        <v>201</v>
      </c>
      <c r="D20" s="72" t="s">
        <v>314</v>
      </c>
      <c r="E20" s="71"/>
      <c r="F20" s="73" t="s">
        <v>315</v>
      </c>
      <c r="G20" s="74">
        <v>7</v>
      </c>
      <c r="H20" s="75">
        <v>1590</v>
      </c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>H20</f>
        <v>1590</v>
      </c>
      <c r="Q20" s="25" t="e">
        <f>#REF!</f>
        <v>#REF!</v>
      </c>
    </row>
    <row r="21" spans="1:17" s="26" customFormat="1" x14ac:dyDescent="0.2">
      <c r="A21" s="70">
        <v>6</v>
      </c>
      <c r="B21" s="92" t="s">
        <v>304</v>
      </c>
      <c r="C21" s="96">
        <v>201</v>
      </c>
      <c r="D21" s="72" t="s">
        <v>316</v>
      </c>
      <c r="E21" s="71"/>
      <c r="F21" s="73" t="s">
        <v>315</v>
      </c>
      <c r="G21" s="74" t="s">
        <v>317</v>
      </c>
      <c r="H21" s="75">
        <v>669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>H21</f>
        <v>669</v>
      </c>
      <c r="Q21" s="25" t="e">
        <f>#REF!</f>
        <v>#REF!</v>
      </c>
    </row>
    <row r="22" spans="1:17" s="26" customFormat="1" x14ac:dyDescent="0.2">
      <c r="A22" s="70">
        <v>7</v>
      </c>
      <c r="B22" s="92" t="s">
        <v>304</v>
      </c>
      <c r="C22" s="96">
        <v>201</v>
      </c>
      <c r="D22" s="72" t="s">
        <v>318</v>
      </c>
      <c r="E22" s="71"/>
      <c r="F22" s="73" t="s">
        <v>315</v>
      </c>
      <c r="G22" s="74" t="s">
        <v>319</v>
      </c>
      <c r="H22" s="75">
        <v>444</v>
      </c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>H22</f>
        <v>444</v>
      </c>
      <c r="Q22" s="25" t="e">
        <f>#REF!</f>
        <v>#REF!</v>
      </c>
    </row>
    <row r="23" spans="1:17" s="26" customFormat="1" x14ac:dyDescent="0.2">
      <c r="A23" s="70">
        <v>8</v>
      </c>
      <c r="B23" s="92" t="s">
        <v>304</v>
      </c>
      <c r="C23" s="96">
        <v>201</v>
      </c>
      <c r="D23" s="72" t="s">
        <v>320</v>
      </c>
      <c r="E23" s="71"/>
      <c r="F23" s="73" t="s">
        <v>315</v>
      </c>
      <c r="G23" s="74" t="s">
        <v>321</v>
      </c>
      <c r="H23" s="75">
        <v>336</v>
      </c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>H23</f>
        <v>336</v>
      </c>
      <c r="Q23" s="25" t="e">
        <f>#REF!</f>
        <v>#REF!</v>
      </c>
    </row>
    <row r="24" spans="1:17" s="26" customFormat="1" ht="25.05" x14ac:dyDescent="0.2">
      <c r="A24" s="70">
        <v>9</v>
      </c>
      <c r="B24" s="92" t="s">
        <v>304</v>
      </c>
      <c r="C24" s="96">
        <v>201</v>
      </c>
      <c r="D24" s="72" t="s">
        <v>322</v>
      </c>
      <c r="E24" s="71"/>
      <c r="F24" s="73" t="s">
        <v>315</v>
      </c>
      <c r="G24" s="74" t="s">
        <v>323</v>
      </c>
      <c r="H24" s="75">
        <v>200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>H24</f>
        <v>200</v>
      </c>
      <c r="Q24" s="25" t="e">
        <f>#REF!</f>
        <v>#REF!</v>
      </c>
    </row>
    <row r="25" spans="1:17" s="26" customFormat="1" x14ac:dyDescent="0.2">
      <c r="A25" s="70">
        <v>10</v>
      </c>
      <c r="B25" s="92" t="s">
        <v>304</v>
      </c>
      <c r="C25" s="96">
        <v>201</v>
      </c>
      <c r="D25" s="72" t="s">
        <v>324</v>
      </c>
      <c r="E25" s="71"/>
      <c r="F25" s="73" t="s">
        <v>315</v>
      </c>
      <c r="G25" s="74" t="s">
        <v>325</v>
      </c>
      <c r="H25" s="75">
        <v>50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>H25</f>
        <v>50</v>
      </c>
      <c r="Q25" s="25" t="e">
        <f>#REF!</f>
        <v>#REF!</v>
      </c>
    </row>
    <row r="26" spans="1:17" s="26" customFormat="1" x14ac:dyDescent="0.2">
      <c r="A26" s="70">
        <v>11</v>
      </c>
      <c r="B26" s="92" t="s">
        <v>304</v>
      </c>
      <c r="C26" s="96">
        <v>201</v>
      </c>
      <c r="D26" s="72" t="s">
        <v>326</v>
      </c>
      <c r="E26" s="71"/>
      <c r="F26" s="73" t="s">
        <v>315</v>
      </c>
      <c r="G26" s="74" t="s">
        <v>327</v>
      </c>
      <c r="H26" s="75">
        <v>100</v>
      </c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>H26</f>
        <v>100</v>
      </c>
      <c r="Q26" s="25" t="e">
        <f>#REF!</f>
        <v>#REF!</v>
      </c>
    </row>
    <row r="27" spans="1:17" s="26" customFormat="1" ht="25.05" x14ac:dyDescent="0.2">
      <c r="A27" s="70">
        <v>12</v>
      </c>
      <c r="B27" s="92" t="s">
        <v>304</v>
      </c>
      <c r="C27" s="96">
        <v>201</v>
      </c>
      <c r="D27" s="72" t="s">
        <v>328</v>
      </c>
      <c r="E27" s="71"/>
      <c r="F27" s="73" t="s">
        <v>308</v>
      </c>
      <c r="G27" s="74" t="s">
        <v>329</v>
      </c>
      <c r="H27" s="75">
        <v>20</v>
      </c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>H27</f>
        <v>20</v>
      </c>
      <c r="Q27" s="25" t="e">
        <f>#REF!</f>
        <v>#REF!</v>
      </c>
    </row>
    <row r="28" spans="1:17" s="26" customFormat="1" x14ac:dyDescent="0.2">
      <c r="A28" s="70">
        <v>13</v>
      </c>
      <c r="B28" s="92" t="s">
        <v>304</v>
      </c>
      <c r="C28" s="96">
        <v>201</v>
      </c>
      <c r="D28" s="72" t="s">
        <v>330</v>
      </c>
      <c r="E28" s="71"/>
      <c r="F28" s="73" t="s">
        <v>311</v>
      </c>
      <c r="G28" s="74" t="s">
        <v>331</v>
      </c>
      <c r="H28" s="75">
        <v>446</v>
      </c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>H28</f>
        <v>446</v>
      </c>
      <c r="Q28" s="25" t="e">
        <f>#REF!</f>
        <v>#REF!</v>
      </c>
    </row>
    <row r="29" spans="1:17" s="26" customFormat="1" ht="25.05" x14ac:dyDescent="0.2">
      <c r="A29" s="70">
        <v>14</v>
      </c>
      <c r="B29" s="92" t="s">
        <v>304</v>
      </c>
      <c r="C29" s="96">
        <v>201</v>
      </c>
      <c r="D29" s="72" t="s">
        <v>332</v>
      </c>
      <c r="E29" s="71"/>
      <c r="F29" s="73" t="s">
        <v>315</v>
      </c>
      <c r="G29" s="74">
        <v>30</v>
      </c>
      <c r="H29" s="75">
        <v>10</v>
      </c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>H29</f>
        <v>10</v>
      </c>
      <c r="Q29" s="25" t="e">
        <f>#REF!</f>
        <v>#REF!</v>
      </c>
    </row>
    <row r="30" spans="1:17" s="26" customFormat="1" x14ac:dyDescent="0.2">
      <c r="A30" s="70">
        <v>15</v>
      </c>
      <c r="B30" s="92" t="s">
        <v>304</v>
      </c>
      <c r="C30" s="96">
        <v>201</v>
      </c>
      <c r="D30" s="72" t="s">
        <v>333</v>
      </c>
      <c r="E30" s="71"/>
      <c r="F30" s="73" t="s">
        <v>315</v>
      </c>
      <c r="G30" s="74" t="s">
        <v>334</v>
      </c>
      <c r="H30" s="75">
        <v>25</v>
      </c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>H30</f>
        <v>25</v>
      </c>
      <c r="Q30" s="25" t="e">
        <f>#REF!</f>
        <v>#REF!</v>
      </c>
    </row>
    <row r="31" spans="1:17" s="26" customFormat="1" ht="50.1" x14ac:dyDescent="0.2">
      <c r="A31" s="70">
        <v>16</v>
      </c>
      <c r="B31" s="92" t="s">
        <v>304</v>
      </c>
      <c r="C31" s="96">
        <v>201</v>
      </c>
      <c r="D31" s="72" t="s">
        <v>335</v>
      </c>
      <c r="E31" s="71"/>
      <c r="F31" s="73" t="s">
        <v>311</v>
      </c>
      <c r="G31" s="74">
        <v>285</v>
      </c>
      <c r="H31" s="75"/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>H31</f>
        <v>0</v>
      </c>
      <c r="Q31" s="25" t="e">
        <f>#REF!</f>
        <v>#REF!</v>
      </c>
    </row>
    <row r="32" spans="1:17" s="26" customFormat="1" ht="25.05" x14ac:dyDescent="0.2">
      <c r="A32" s="70">
        <v>17</v>
      </c>
      <c r="B32" s="92" t="s">
        <v>304</v>
      </c>
      <c r="C32" s="96">
        <v>201</v>
      </c>
      <c r="D32" s="72" t="s">
        <v>336</v>
      </c>
      <c r="E32" s="71"/>
      <c r="F32" s="73" t="s">
        <v>315</v>
      </c>
      <c r="G32" s="74">
        <v>800</v>
      </c>
      <c r="H32" s="75">
        <v>87</v>
      </c>
      <c r="I32" s="76"/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 t="e">
        <f>#REF!</f>
        <v>#REF!</v>
      </c>
      <c r="O32" s="25" t="e">
        <f>#REF!</f>
        <v>#REF!</v>
      </c>
      <c r="P32" s="25">
        <f>H32</f>
        <v>87</v>
      </c>
      <c r="Q32" s="25" t="e">
        <f>#REF!</f>
        <v>#REF!</v>
      </c>
    </row>
    <row r="33" spans="1:17" s="26" customFormat="1" ht="25.05" x14ac:dyDescent="0.2">
      <c r="A33" s="70">
        <v>18</v>
      </c>
      <c r="B33" s="92" t="s">
        <v>304</v>
      </c>
      <c r="C33" s="96">
        <v>201</v>
      </c>
      <c r="D33" s="72" t="s">
        <v>337</v>
      </c>
      <c r="E33" s="71"/>
      <c r="F33" s="73" t="s">
        <v>315</v>
      </c>
      <c r="G33" s="74" t="s">
        <v>338</v>
      </c>
      <c r="H33" s="75">
        <v>20</v>
      </c>
      <c r="I33" s="76"/>
      <c r="J33" s="25" t="e">
        <f>#REF!</f>
        <v>#REF!</v>
      </c>
      <c r="K33" s="25" t="e">
        <f>#REF!</f>
        <v>#REF!</v>
      </c>
      <c r="L33" s="25" t="e">
        <f>#REF!</f>
        <v>#REF!</v>
      </c>
      <c r="M33" s="25" t="e">
        <f>#REF!</f>
        <v>#REF!</v>
      </c>
      <c r="N33" s="25" t="e">
        <f>#REF!</f>
        <v>#REF!</v>
      </c>
      <c r="O33" s="25" t="e">
        <f>#REF!</f>
        <v>#REF!</v>
      </c>
      <c r="P33" s="25">
        <f>H33</f>
        <v>20</v>
      </c>
      <c r="Q33" s="25" t="e">
        <f>#REF!</f>
        <v>#REF!</v>
      </c>
    </row>
    <row r="34" spans="1:17" s="26" customFormat="1" ht="25.05" x14ac:dyDescent="0.2">
      <c r="A34" s="70">
        <v>19</v>
      </c>
      <c r="B34" s="92" t="s">
        <v>304</v>
      </c>
      <c r="C34" s="96">
        <v>201</v>
      </c>
      <c r="D34" s="72" t="s">
        <v>339</v>
      </c>
      <c r="E34" s="71"/>
      <c r="F34" s="73" t="s">
        <v>308</v>
      </c>
      <c r="G34" s="74" t="s">
        <v>340</v>
      </c>
      <c r="H34" s="75">
        <v>8</v>
      </c>
      <c r="I34" s="76"/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s="25" t="e">
        <f>#REF!</f>
        <v>#REF!</v>
      </c>
      <c r="O34" s="25" t="e">
        <f>#REF!</f>
        <v>#REF!</v>
      </c>
      <c r="P34" s="25">
        <f>H34</f>
        <v>8</v>
      </c>
      <c r="Q34" s="25" t="e">
        <f>#REF!</f>
        <v>#REF!</v>
      </c>
    </row>
    <row r="35" spans="1:17" s="26" customFormat="1" x14ac:dyDescent="0.2">
      <c r="A35" s="70">
        <v>20</v>
      </c>
      <c r="B35" s="92" t="s">
        <v>304</v>
      </c>
      <c r="C35" s="96">
        <v>201</v>
      </c>
      <c r="D35" s="72" t="s">
        <v>341</v>
      </c>
      <c r="E35" s="71"/>
      <c r="F35" s="73" t="s">
        <v>315</v>
      </c>
      <c r="G35" s="74" t="s">
        <v>342</v>
      </c>
      <c r="H35" s="75">
        <v>3550</v>
      </c>
      <c r="I35" s="76"/>
      <c r="J35" s="25" t="e">
        <f>#REF!</f>
        <v>#REF!</v>
      </c>
      <c r="K35" s="25" t="e">
        <f>#REF!</f>
        <v>#REF!</v>
      </c>
      <c r="L35" s="25" t="e">
        <f>#REF!</f>
        <v>#REF!</v>
      </c>
      <c r="M35" s="25" t="e">
        <f>#REF!</f>
        <v>#REF!</v>
      </c>
      <c r="N35" s="25" t="e">
        <f>#REF!</f>
        <v>#REF!</v>
      </c>
      <c r="O35" s="25" t="e">
        <f>#REF!</f>
        <v>#REF!</v>
      </c>
      <c r="P35" s="25">
        <f>H35</f>
        <v>3550</v>
      </c>
      <c r="Q35" s="25" t="e">
        <f>#REF!</f>
        <v>#REF!</v>
      </c>
    </row>
    <row r="36" spans="1:17" s="17" customFormat="1" ht="13.3" customHeight="1" thickBot="1" x14ac:dyDescent="0.25"/>
    <row r="37" spans="1:17" s="17" customFormat="1" ht="13.3" customHeight="1" x14ac:dyDescent="0.2">
      <c r="A37" s="110" t="s">
        <v>136</v>
      </c>
      <c r="B37" s="113" t="s">
        <v>288</v>
      </c>
      <c r="C37" s="113" t="s">
        <v>289</v>
      </c>
      <c r="D37" s="102" t="s">
        <v>290</v>
      </c>
      <c r="E37" s="102" t="s">
        <v>137</v>
      </c>
      <c r="F37" s="115" t="s">
        <v>138</v>
      </c>
      <c r="G37" s="102" t="s">
        <v>294</v>
      </c>
      <c r="H37" s="99" t="s">
        <v>302</v>
      </c>
      <c r="I37" s="105" t="s">
        <v>142</v>
      </c>
    </row>
    <row r="38" spans="1:17" s="17" customFormat="1" ht="13.3" customHeight="1" x14ac:dyDescent="0.2">
      <c r="A38" s="111"/>
      <c r="B38" s="114"/>
      <c r="C38" s="114"/>
      <c r="D38" s="103"/>
      <c r="E38" s="103"/>
      <c r="F38" s="116"/>
      <c r="G38" s="103"/>
      <c r="H38" s="100" t="s">
        <v>143</v>
      </c>
      <c r="I38" s="106"/>
    </row>
    <row r="39" spans="1:17" s="17" customFormat="1" ht="39.799999999999997" customHeight="1" thickBot="1" x14ac:dyDescent="0.25">
      <c r="A39" s="112"/>
      <c r="B39" s="101"/>
      <c r="C39" s="101"/>
      <c r="D39" s="104"/>
      <c r="E39" s="104"/>
      <c r="F39" s="117"/>
      <c r="G39" s="104"/>
      <c r="H39" s="101"/>
      <c r="I39" s="107"/>
    </row>
    <row r="40" spans="1:17" s="26" customFormat="1" ht="25.05" x14ac:dyDescent="0.2">
      <c r="A40" s="70">
        <v>21</v>
      </c>
      <c r="B40" s="92" t="s">
        <v>304</v>
      </c>
      <c r="C40" s="96">
        <v>201</v>
      </c>
      <c r="D40" s="72" t="s">
        <v>343</v>
      </c>
      <c r="E40" s="71"/>
      <c r="F40" s="73" t="s">
        <v>308</v>
      </c>
      <c r="G40" s="74" t="s">
        <v>344</v>
      </c>
      <c r="H40" s="75">
        <v>28</v>
      </c>
      <c r="I40" s="76"/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 t="e">
        <f>#REF!</f>
        <v>#REF!</v>
      </c>
      <c r="O40" s="25" t="e">
        <f>#REF!</f>
        <v>#REF!</v>
      </c>
      <c r="P40" s="25">
        <f>H40</f>
        <v>28</v>
      </c>
      <c r="Q40" s="25" t="e">
        <f>#REF!</f>
        <v>#REF!</v>
      </c>
    </row>
    <row r="41" spans="1:17" s="26" customFormat="1" ht="25.05" x14ac:dyDescent="0.2">
      <c r="A41" s="70">
        <v>22</v>
      </c>
      <c r="B41" s="92" t="s">
        <v>304</v>
      </c>
      <c r="C41" s="96">
        <v>201</v>
      </c>
      <c r="D41" s="72" t="s">
        <v>345</v>
      </c>
      <c r="E41" s="71"/>
      <c r="F41" s="73" t="s">
        <v>315</v>
      </c>
      <c r="G41" s="74" t="s">
        <v>346</v>
      </c>
      <c r="H41" s="75">
        <v>30</v>
      </c>
      <c r="I41" s="76"/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 t="e">
        <f>#REF!</f>
        <v>#REF!</v>
      </c>
      <c r="O41" s="25" t="e">
        <f>#REF!</f>
        <v>#REF!</v>
      </c>
      <c r="P41" s="25">
        <f>H41</f>
        <v>30</v>
      </c>
      <c r="Q41" s="25" t="e">
        <f>#REF!</f>
        <v>#REF!</v>
      </c>
    </row>
    <row r="42" spans="1:17" s="26" customFormat="1" x14ac:dyDescent="0.2">
      <c r="A42" s="70">
        <v>23</v>
      </c>
      <c r="B42" s="92" t="s">
        <v>304</v>
      </c>
      <c r="C42" s="96">
        <v>201</v>
      </c>
      <c r="D42" s="72" t="s">
        <v>347</v>
      </c>
      <c r="E42" s="71"/>
      <c r="F42" s="73" t="s">
        <v>315</v>
      </c>
      <c r="G42" s="74">
        <v>10</v>
      </c>
      <c r="H42" s="75">
        <v>16</v>
      </c>
      <c r="I42" s="76"/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 t="e">
        <f>#REF!</f>
        <v>#REF!</v>
      </c>
      <c r="O42" s="25" t="e">
        <f>#REF!</f>
        <v>#REF!</v>
      </c>
      <c r="P42" s="25">
        <f>H42</f>
        <v>16</v>
      </c>
      <c r="Q42" s="25" t="e">
        <f>#REF!</f>
        <v>#REF!</v>
      </c>
    </row>
    <row r="43" spans="1:17" s="26" customFormat="1" x14ac:dyDescent="0.2">
      <c r="A43" s="70">
        <v>24</v>
      </c>
      <c r="B43" s="92" t="s">
        <v>304</v>
      </c>
      <c r="C43" s="96">
        <v>201</v>
      </c>
      <c r="D43" s="72" t="s">
        <v>348</v>
      </c>
      <c r="E43" s="71"/>
      <c r="F43" s="73" t="s">
        <v>315</v>
      </c>
      <c r="G43" s="74">
        <v>16</v>
      </c>
      <c r="H43" s="75">
        <v>30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>H43</f>
        <v>30</v>
      </c>
      <c r="Q43" s="25" t="e">
        <f>#REF!</f>
        <v>#REF!</v>
      </c>
    </row>
    <row r="44" spans="1:17" s="26" customFormat="1" x14ac:dyDescent="0.2">
      <c r="A44" s="70">
        <v>25</v>
      </c>
      <c r="B44" s="92" t="s">
        <v>304</v>
      </c>
      <c r="C44" s="96">
        <v>201</v>
      </c>
      <c r="D44" s="72" t="s">
        <v>349</v>
      </c>
      <c r="E44" s="71"/>
      <c r="F44" s="73" t="s">
        <v>315</v>
      </c>
      <c r="G44" s="74" t="s">
        <v>350</v>
      </c>
      <c r="H44" s="75">
        <v>180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>H44</f>
        <v>180</v>
      </c>
      <c r="Q44" s="25" t="e">
        <f>#REF!</f>
        <v>#REF!</v>
      </c>
    </row>
    <row r="45" spans="1:17" s="26" customFormat="1" x14ac:dyDescent="0.2">
      <c r="A45" s="70">
        <v>26</v>
      </c>
      <c r="B45" s="92" t="s">
        <v>304</v>
      </c>
      <c r="C45" s="96">
        <v>201</v>
      </c>
      <c r="D45" s="72" t="s">
        <v>351</v>
      </c>
      <c r="E45" s="71"/>
      <c r="F45" s="73" t="s">
        <v>315</v>
      </c>
      <c r="G45" s="74" t="s">
        <v>350</v>
      </c>
      <c r="H45" s="75">
        <v>165</v>
      </c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>H45</f>
        <v>165</v>
      </c>
      <c r="Q45" s="25" t="e">
        <f>#REF!</f>
        <v>#REF!</v>
      </c>
    </row>
    <row r="46" spans="1:17" s="26" customFormat="1" x14ac:dyDescent="0.2">
      <c r="A46" s="70">
        <v>27</v>
      </c>
      <c r="B46" s="92" t="s">
        <v>304</v>
      </c>
      <c r="C46" s="96">
        <v>201</v>
      </c>
      <c r="D46" s="72" t="s">
        <v>352</v>
      </c>
      <c r="E46" s="71"/>
      <c r="F46" s="73" t="s">
        <v>315</v>
      </c>
      <c r="G46" s="74" t="s">
        <v>353</v>
      </c>
      <c r="H46" s="75">
        <v>6</v>
      </c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>H46</f>
        <v>6</v>
      </c>
      <c r="Q46" s="25" t="e">
        <f>#REF!</f>
        <v>#REF!</v>
      </c>
    </row>
    <row r="47" spans="1:17" s="26" customFormat="1" x14ac:dyDescent="0.2">
      <c r="A47" s="70">
        <v>28</v>
      </c>
      <c r="B47" s="92" t="s">
        <v>304</v>
      </c>
      <c r="C47" s="96">
        <v>201</v>
      </c>
      <c r="D47" s="72" t="s">
        <v>354</v>
      </c>
      <c r="E47" s="71"/>
      <c r="F47" s="73" t="s">
        <v>315</v>
      </c>
      <c r="G47" s="74" t="s">
        <v>355</v>
      </c>
      <c r="H47" s="75">
        <v>10</v>
      </c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>H47</f>
        <v>10</v>
      </c>
      <c r="Q47" s="25" t="e">
        <f>#REF!</f>
        <v>#REF!</v>
      </c>
    </row>
    <row r="48" spans="1:17" s="26" customFormat="1" x14ac:dyDescent="0.2">
      <c r="A48" s="70">
        <v>29</v>
      </c>
      <c r="B48" s="92" t="s">
        <v>304</v>
      </c>
      <c r="C48" s="96">
        <v>201</v>
      </c>
      <c r="D48" s="72" t="s">
        <v>356</v>
      </c>
      <c r="E48" s="71"/>
      <c r="F48" s="73" t="s">
        <v>315</v>
      </c>
      <c r="G48" s="74" t="s">
        <v>357</v>
      </c>
      <c r="H48" s="75">
        <v>1</v>
      </c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>H48</f>
        <v>1</v>
      </c>
      <c r="Q48" s="25" t="e">
        <f>#REF!</f>
        <v>#REF!</v>
      </c>
    </row>
    <row r="49" spans="1:17" s="26" customFormat="1" x14ac:dyDescent="0.2">
      <c r="A49" s="70">
        <v>30</v>
      </c>
      <c r="B49" s="92" t="s">
        <v>304</v>
      </c>
      <c r="C49" s="96">
        <v>201</v>
      </c>
      <c r="D49" s="72" t="s">
        <v>358</v>
      </c>
      <c r="E49" s="71"/>
      <c r="F49" s="73" t="s">
        <v>315</v>
      </c>
      <c r="G49" s="74" t="s">
        <v>359</v>
      </c>
      <c r="H49" s="75">
        <v>5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>H49</f>
        <v>5</v>
      </c>
      <c r="Q49" s="25" t="e">
        <f>#REF!</f>
        <v>#REF!</v>
      </c>
    </row>
    <row r="50" spans="1:17" s="26" customFormat="1" ht="25.05" x14ac:dyDescent="0.2">
      <c r="A50" s="70">
        <v>31</v>
      </c>
      <c r="B50" s="92" t="s">
        <v>304</v>
      </c>
      <c r="C50" s="96">
        <v>201</v>
      </c>
      <c r="D50" s="72" t="s">
        <v>360</v>
      </c>
      <c r="E50" s="71"/>
      <c r="F50" s="73" t="s">
        <v>315</v>
      </c>
      <c r="G50" s="74" t="s">
        <v>350</v>
      </c>
      <c r="H50" s="75">
        <v>50</v>
      </c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>H50</f>
        <v>50</v>
      </c>
      <c r="Q50" s="25" t="e">
        <f>#REF!</f>
        <v>#REF!</v>
      </c>
    </row>
    <row r="51" spans="1:17" s="26" customFormat="1" ht="25.05" x14ac:dyDescent="0.2">
      <c r="A51" s="70">
        <v>32</v>
      </c>
      <c r="B51" s="92" t="s">
        <v>304</v>
      </c>
      <c r="C51" s="96">
        <v>201</v>
      </c>
      <c r="D51" s="72" t="s">
        <v>361</v>
      </c>
      <c r="E51" s="71"/>
      <c r="F51" s="73" t="s">
        <v>315</v>
      </c>
      <c r="G51" s="74" t="s">
        <v>362</v>
      </c>
      <c r="H51" s="75">
        <v>180</v>
      </c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>H51</f>
        <v>180</v>
      </c>
      <c r="Q51" s="25" t="e">
        <f>#REF!</f>
        <v>#REF!</v>
      </c>
    </row>
    <row r="52" spans="1:17" s="26" customFormat="1" ht="25.05" x14ac:dyDescent="0.2">
      <c r="A52" s="70">
        <v>33</v>
      </c>
      <c r="B52" s="92" t="s">
        <v>304</v>
      </c>
      <c r="C52" s="96">
        <v>201</v>
      </c>
      <c r="D52" s="72" t="s">
        <v>363</v>
      </c>
      <c r="E52" s="71"/>
      <c r="F52" s="73" t="s">
        <v>315</v>
      </c>
      <c r="G52" s="74" t="s">
        <v>362</v>
      </c>
      <c r="H52" s="75">
        <v>10</v>
      </c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>H52</f>
        <v>10</v>
      </c>
      <c r="Q52" s="25" t="e">
        <f>#REF!</f>
        <v>#REF!</v>
      </c>
    </row>
    <row r="53" spans="1:17" s="26" customFormat="1" x14ac:dyDescent="0.2">
      <c r="A53" s="70">
        <v>34</v>
      </c>
      <c r="B53" s="92" t="s">
        <v>304</v>
      </c>
      <c r="C53" s="96">
        <v>201</v>
      </c>
      <c r="D53" s="72" t="s">
        <v>364</v>
      </c>
      <c r="E53" s="71"/>
      <c r="F53" s="73" t="s">
        <v>315</v>
      </c>
      <c r="G53" s="74" t="s">
        <v>350</v>
      </c>
      <c r="H53" s="75">
        <v>185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>H53</f>
        <v>185</v>
      </c>
      <c r="Q53" s="25" t="e">
        <f>#REF!</f>
        <v>#REF!</v>
      </c>
    </row>
    <row r="54" spans="1:17" s="26" customFormat="1" x14ac:dyDescent="0.2">
      <c r="A54" s="70">
        <v>35</v>
      </c>
      <c r="B54" s="92" t="s">
        <v>304</v>
      </c>
      <c r="C54" s="96">
        <v>201</v>
      </c>
      <c r="D54" s="72" t="s">
        <v>365</v>
      </c>
      <c r="E54" s="71"/>
      <c r="F54" s="73" t="s">
        <v>315</v>
      </c>
      <c r="G54" s="74" t="s">
        <v>366</v>
      </c>
      <c r="H54" s="75">
        <v>5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>H54</f>
        <v>5</v>
      </c>
      <c r="Q54" s="25" t="e">
        <f>#REF!</f>
        <v>#REF!</v>
      </c>
    </row>
    <row r="55" spans="1:17" s="26" customFormat="1" ht="25.05" x14ac:dyDescent="0.2">
      <c r="A55" s="70">
        <v>36</v>
      </c>
      <c r="B55" s="92" t="s">
        <v>304</v>
      </c>
      <c r="C55" s="96">
        <v>201</v>
      </c>
      <c r="D55" s="72" t="s">
        <v>367</v>
      </c>
      <c r="E55" s="71"/>
      <c r="F55" s="73" t="s">
        <v>315</v>
      </c>
      <c r="G55" s="74" t="s">
        <v>368</v>
      </c>
      <c r="H55" s="75">
        <v>1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>H55</f>
        <v>1</v>
      </c>
      <c r="Q55" s="25" t="e">
        <f>#REF!</f>
        <v>#REF!</v>
      </c>
    </row>
    <row r="56" spans="1:17" s="26" customFormat="1" x14ac:dyDescent="0.2">
      <c r="A56" s="70">
        <v>37</v>
      </c>
      <c r="B56" s="92" t="s">
        <v>304</v>
      </c>
      <c r="C56" s="96">
        <v>201</v>
      </c>
      <c r="D56" s="72" t="s">
        <v>369</v>
      </c>
      <c r="E56" s="71"/>
      <c r="F56" s="73" t="s">
        <v>315</v>
      </c>
      <c r="G56" s="74" t="s">
        <v>366</v>
      </c>
      <c r="H56" s="75">
        <v>2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>H56</f>
        <v>2</v>
      </c>
      <c r="Q56" s="25" t="e">
        <f>#REF!</f>
        <v>#REF!</v>
      </c>
    </row>
    <row r="57" spans="1:17" s="26" customFormat="1" x14ac:dyDescent="0.2">
      <c r="A57" s="70">
        <v>38</v>
      </c>
      <c r="B57" s="92" t="s">
        <v>304</v>
      </c>
      <c r="C57" s="96">
        <v>201</v>
      </c>
      <c r="D57" s="72" t="s">
        <v>370</v>
      </c>
      <c r="E57" s="71"/>
      <c r="F57" s="73" t="s">
        <v>315</v>
      </c>
      <c r="G57" s="74" t="s">
        <v>366</v>
      </c>
      <c r="H57" s="75">
        <v>23</v>
      </c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>H57</f>
        <v>23</v>
      </c>
      <c r="Q57" s="25" t="e">
        <f>#REF!</f>
        <v>#REF!</v>
      </c>
    </row>
    <row r="58" spans="1:17" s="26" customFormat="1" x14ac:dyDescent="0.2">
      <c r="A58" s="70">
        <v>39</v>
      </c>
      <c r="B58" s="92" t="s">
        <v>304</v>
      </c>
      <c r="C58" s="96">
        <v>201</v>
      </c>
      <c r="D58" s="72" t="s">
        <v>371</v>
      </c>
      <c r="E58" s="71"/>
      <c r="F58" s="73" t="s">
        <v>315</v>
      </c>
      <c r="G58" s="74" t="s">
        <v>372</v>
      </c>
      <c r="H58" s="75">
        <v>36</v>
      </c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>H58</f>
        <v>36</v>
      </c>
      <c r="Q58" s="25" t="e">
        <f>#REF!</f>
        <v>#REF!</v>
      </c>
    </row>
    <row r="59" spans="1:17" s="26" customFormat="1" x14ac:dyDescent="0.2">
      <c r="A59" s="70">
        <v>40</v>
      </c>
      <c r="B59" s="92" t="s">
        <v>304</v>
      </c>
      <c r="C59" s="96">
        <v>201</v>
      </c>
      <c r="D59" s="72" t="s">
        <v>373</v>
      </c>
      <c r="E59" s="71"/>
      <c r="F59" s="73" t="s">
        <v>315</v>
      </c>
      <c r="G59" s="74" t="s">
        <v>372</v>
      </c>
      <c r="H59" s="75">
        <v>24</v>
      </c>
      <c r="I59" s="76"/>
      <c r="J59" s="25" t="e">
        <f>#REF!</f>
        <v>#REF!</v>
      </c>
      <c r="K59" s="25" t="e">
        <f>#REF!</f>
        <v>#REF!</v>
      </c>
      <c r="L59" s="25" t="e">
        <f>#REF!</f>
        <v>#REF!</v>
      </c>
      <c r="M59" s="25" t="e">
        <f>#REF!</f>
        <v>#REF!</v>
      </c>
      <c r="N59" s="25" t="e">
        <f>#REF!</f>
        <v>#REF!</v>
      </c>
      <c r="O59" s="25" t="e">
        <f>#REF!</f>
        <v>#REF!</v>
      </c>
      <c r="P59" s="25">
        <f>H59</f>
        <v>24</v>
      </c>
      <c r="Q59" s="25" t="e">
        <f>#REF!</f>
        <v>#REF!</v>
      </c>
    </row>
    <row r="60" spans="1:17" s="26" customFormat="1" x14ac:dyDescent="0.2">
      <c r="A60" s="70">
        <v>41</v>
      </c>
      <c r="B60" s="92" t="s">
        <v>304</v>
      </c>
      <c r="C60" s="96">
        <v>201</v>
      </c>
      <c r="D60" s="72" t="s">
        <v>374</v>
      </c>
      <c r="E60" s="71"/>
      <c r="F60" s="73" t="s">
        <v>308</v>
      </c>
      <c r="G60" s="74" t="s">
        <v>375</v>
      </c>
      <c r="H60" s="75">
        <v>7</v>
      </c>
      <c r="I60" s="76"/>
      <c r="J60" s="25" t="e">
        <f>#REF!</f>
        <v>#REF!</v>
      </c>
      <c r="K60" s="25" t="e">
        <f>#REF!</f>
        <v>#REF!</v>
      </c>
      <c r="L60" s="25" t="e">
        <f>#REF!</f>
        <v>#REF!</v>
      </c>
      <c r="M60" s="25" t="e">
        <f>#REF!</f>
        <v>#REF!</v>
      </c>
      <c r="N60" s="25" t="e">
        <f>#REF!</f>
        <v>#REF!</v>
      </c>
      <c r="O60" s="25" t="e">
        <f>#REF!</f>
        <v>#REF!</v>
      </c>
      <c r="P60" s="25">
        <f>H60</f>
        <v>7</v>
      </c>
      <c r="Q60" s="25" t="e">
        <f>#REF!</f>
        <v>#REF!</v>
      </c>
    </row>
    <row r="61" spans="1:17" s="26" customFormat="1" x14ac:dyDescent="0.2">
      <c r="A61" s="70">
        <v>42</v>
      </c>
      <c r="B61" s="92" t="s">
        <v>304</v>
      </c>
      <c r="C61" s="96">
        <v>201</v>
      </c>
      <c r="D61" s="72" t="s">
        <v>376</v>
      </c>
      <c r="E61" s="71"/>
      <c r="F61" s="73" t="s">
        <v>315</v>
      </c>
      <c r="G61" s="74" t="s">
        <v>377</v>
      </c>
      <c r="H61" s="75">
        <v>2</v>
      </c>
      <c r="I61" s="76"/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 t="e">
        <f>#REF!</f>
        <v>#REF!</v>
      </c>
      <c r="O61" s="25" t="e">
        <f>#REF!</f>
        <v>#REF!</v>
      </c>
      <c r="P61" s="25">
        <f>H61</f>
        <v>2</v>
      </c>
      <c r="Q61" s="25" t="e">
        <f>#REF!</f>
        <v>#REF!</v>
      </c>
    </row>
    <row r="62" spans="1:17" s="26" customFormat="1" ht="25.05" x14ac:dyDescent="0.2">
      <c r="A62" s="70">
        <v>43</v>
      </c>
      <c r="B62" s="92" t="s">
        <v>304</v>
      </c>
      <c r="C62" s="96">
        <v>201</v>
      </c>
      <c r="D62" s="72" t="s">
        <v>378</v>
      </c>
      <c r="E62" s="71"/>
      <c r="F62" s="73" t="s">
        <v>315</v>
      </c>
      <c r="G62" s="74">
        <v>950</v>
      </c>
      <c r="H62" s="75">
        <v>2</v>
      </c>
      <c r="I62" s="76"/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 t="e">
        <f>#REF!</f>
        <v>#REF!</v>
      </c>
      <c r="O62" s="25" t="e">
        <f>#REF!</f>
        <v>#REF!</v>
      </c>
      <c r="P62" s="25">
        <f>H62</f>
        <v>2</v>
      </c>
      <c r="Q62" s="25" t="e">
        <f>#REF!</f>
        <v>#REF!</v>
      </c>
    </row>
    <row r="63" spans="1:17" s="26" customFormat="1" ht="37.6" x14ac:dyDescent="0.2">
      <c r="A63" s="70">
        <v>44</v>
      </c>
      <c r="B63" s="92" t="s">
        <v>304</v>
      </c>
      <c r="C63" s="96">
        <v>201</v>
      </c>
      <c r="D63" s="72" t="s">
        <v>379</v>
      </c>
      <c r="E63" s="71"/>
      <c r="F63" s="73" t="s">
        <v>315</v>
      </c>
      <c r="G63" s="74">
        <v>950</v>
      </c>
      <c r="H63" s="75">
        <v>1</v>
      </c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>H63</f>
        <v>1</v>
      </c>
      <c r="Q63" s="25" t="e">
        <f>#REF!</f>
        <v>#REF!</v>
      </c>
    </row>
    <row r="64" spans="1:17" s="26" customFormat="1" ht="25.05" x14ac:dyDescent="0.2">
      <c r="A64" s="70">
        <v>45</v>
      </c>
      <c r="B64" s="92" t="s">
        <v>304</v>
      </c>
      <c r="C64" s="96">
        <v>201</v>
      </c>
      <c r="D64" s="72" t="s">
        <v>380</v>
      </c>
      <c r="E64" s="71"/>
      <c r="F64" s="73" t="s">
        <v>306</v>
      </c>
      <c r="G64" s="74">
        <v>1101</v>
      </c>
      <c r="H64" s="75"/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>H64</f>
        <v>0</v>
      </c>
      <c r="Q64" s="25" t="e">
        <f>#REF!</f>
        <v>#REF!</v>
      </c>
    </row>
    <row r="65" spans="1:17" s="26" customFormat="1" ht="25.05" x14ac:dyDescent="0.2">
      <c r="A65" s="70">
        <v>46</v>
      </c>
      <c r="B65" s="92" t="s">
        <v>304</v>
      </c>
      <c r="C65" s="96">
        <v>201</v>
      </c>
      <c r="D65" s="72" t="s">
        <v>381</v>
      </c>
      <c r="E65" s="71"/>
      <c r="F65" s="73" t="s">
        <v>315</v>
      </c>
      <c r="G65" s="74">
        <v>4035</v>
      </c>
      <c r="H65" s="75"/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>H65</f>
        <v>0</v>
      </c>
      <c r="Q65" s="25" t="e">
        <f>#REF!</f>
        <v>#REF!</v>
      </c>
    </row>
    <row r="66" spans="1:17" s="26" customFormat="1" ht="25.05" x14ac:dyDescent="0.2">
      <c r="A66" s="70">
        <v>47</v>
      </c>
      <c r="B66" s="92" t="s">
        <v>304</v>
      </c>
      <c r="C66" s="96">
        <v>201</v>
      </c>
      <c r="D66" s="72" t="s">
        <v>382</v>
      </c>
      <c r="E66" s="71"/>
      <c r="F66" s="73" t="s">
        <v>315</v>
      </c>
      <c r="G66" s="74">
        <v>4858</v>
      </c>
      <c r="H66" s="75"/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>H66</f>
        <v>0</v>
      </c>
      <c r="Q66" s="25" t="e">
        <f>#REF!</f>
        <v>#REF!</v>
      </c>
    </row>
    <row r="67" spans="1:17" s="26" customFormat="1" ht="25.05" x14ac:dyDescent="0.2">
      <c r="A67" s="70">
        <v>48</v>
      </c>
      <c r="B67" s="92" t="s">
        <v>304</v>
      </c>
      <c r="C67" s="96">
        <v>201</v>
      </c>
      <c r="D67" s="72" t="s">
        <v>383</v>
      </c>
      <c r="E67" s="71"/>
      <c r="F67" s="73" t="s">
        <v>311</v>
      </c>
      <c r="G67" s="74" t="s">
        <v>384</v>
      </c>
      <c r="H67" s="75"/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>H67</f>
        <v>0</v>
      </c>
      <c r="Q67" s="25" t="e">
        <f>#REF!</f>
        <v>#REF!</v>
      </c>
    </row>
    <row r="68" spans="1:17" s="26" customFormat="1" x14ac:dyDescent="0.2">
      <c r="A68" s="70">
        <v>49</v>
      </c>
      <c r="B68" s="92" t="s">
        <v>304</v>
      </c>
      <c r="C68" s="96">
        <v>201</v>
      </c>
      <c r="D68" s="72" t="s">
        <v>385</v>
      </c>
      <c r="E68" s="71"/>
      <c r="F68" s="73" t="s">
        <v>315</v>
      </c>
      <c r="G68" s="74" t="s">
        <v>386</v>
      </c>
      <c r="H68" s="75">
        <v>680</v>
      </c>
      <c r="I68" s="76"/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 t="e">
        <f>#REF!</f>
        <v>#REF!</v>
      </c>
      <c r="O68" s="25" t="e">
        <f>#REF!</f>
        <v>#REF!</v>
      </c>
      <c r="P68" s="25">
        <f>H68</f>
        <v>680</v>
      </c>
      <c r="Q68" s="25" t="e">
        <f>#REF!</f>
        <v>#REF!</v>
      </c>
    </row>
    <row r="69" spans="1:17" s="17" customFormat="1" ht="13.3" customHeight="1" thickBot="1" x14ac:dyDescent="0.25"/>
    <row r="70" spans="1:17" s="17" customFormat="1" ht="13.3" customHeight="1" x14ac:dyDescent="0.2">
      <c r="A70" s="110" t="s">
        <v>136</v>
      </c>
      <c r="B70" s="113" t="s">
        <v>288</v>
      </c>
      <c r="C70" s="113" t="s">
        <v>289</v>
      </c>
      <c r="D70" s="102" t="s">
        <v>290</v>
      </c>
      <c r="E70" s="102" t="s">
        <v>137</v>
      </c>
      <c r="F70" s="115" t="s">
        <v>138</v>
      </c>
      <c r="G70" s="102" t="s">
        <v>294</v>
      </c>
      <c r="H70" s="99" t="s">
        <v>302</v>
      </c>
      <c r="I70" s="105" t="s">
        <v>142</v>
      </c>
    </row>
    <row r="71" spans="1:17" s="17" customFormat="1" ht="13.3" customHeight="1" x14ac:dyDescent="0.2">
      <c r="A71" s="111"/>
      <c r="B71" s="114"/>
      <c r="C71" s="114"/>
      <c r="D71" s="103"/>
      <c r="E71" s="103"/>
      <c r="F71" s="116"/>
      <c r="G71" s="103"/>
      <c r="H71" s="100" t="s">
        <v>143</v>
      </c>
      <c r="I71" s="106"/>
    </row>
    <row r="72" spans="1:17" s="17" customFormat="1" ht="39.799999999999997" customHeight="1" thickBot="1" x14ac:dyDescent="0.25">
      <c r="A72" s="112"/>
      <c r="B72" s="101"/>
      <c r="C72" s="101"/>
      <c r="D72" s="104"/>
      <c r="E72" s="104"/>
      <c r="F72" s="117"/>
      <c r="G72" s="104"/>
      <c r="H72" s="101"/>
      <c r="I72" s="107"/>
    </row>
    <row r="73" spans="1:17" s="26" customFormat="1" x14ac:dyDescent="0.2">
      <c r="A73" s="70">
        <v>50</v>
      </c>
      <c r="B73" s="92" t="s">
        <v>304</v>
      </c>
      <c r="C73" s="96">
        <v>201</v>
      </c>
      <c r="D73" s="72" t="s">
        <v>387</v>
      </c>
      <c r="E73" s="71"/>
      <c r="F73" s="73" t="s">
        <v>308</v>
      </c>
      <c r="G73" s="74" t="s">
        <v>388</v>
      </c>
      <c r="H73" s="75">
        <v>1</v>
      </c>
      <c r="I73" s="76"/>
      <c r="J73" s="25" t="e">
        <f>#REF!</f>
        <v>#REF!</v>
      </c>
      <c r="K73" s="25" t="e">
        <f>#REF!</f>
        <v>#REF!</v>
      </c>
      <c r="L73" s="25" t="e">
        <f>#REF!</f>
        <v>#REF!</v>
      </c>
      <c r="M73" s="25" t="e">
        <f>#REF!</f>
        <v>#REF!</v>
      </c>
      <c r="N73" s="25" t="e">
        <f>#REF!</f>
        <v>#REF!</v>
      </c>
      <c r="O73" s="25" t="e">
        <f>#REF!</f>
        <v>#REF!</v>
      </c>
      <c r="P73" s="25">
        <f>H73</f>
        <v>1</v>
      </c>
      <c r="Q73" s="25" t="e">
        <f>#REF!</f>
        <v>#REF!</v>
      </c>
    </row>
    <row r="74" spans="1:17" s="26" customFormat="1" ht="25.05" x14ac:dyDescent="0.2">
      <c r="A74" s="70">
        <v>51</v>
      </c>
      <c r="B74" s="92" t="s">
        <v>304</v>
      </c>
      <c r="C74" s="96">
        <v>201</v>
      </c>
      <c r="D74" s="72" t="s">
        <v>389</v>
      </c>
      <c r="E74" s="71"/>
      <c r="F74" s="73" t="s">
        <v>315</v>
      </c>
      <c r="G74" s="74">
        <v>81</v>
      </c>
      <c r="H74" s="75">
        <v>36</v>
      </c>
      <c r="I74" s="76"/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>
        <f>H74</f>
        <v>36</v>
      </c>
      <c r="Q74" s="25" t="e">
        <f>#REF!</f>
        <v>#REF!</v>
      </c>
    </row>
    <row r="75" spans="1:17" s="26" customFormat="1" ht="25.05" x14ac:dyDescent="0.2">
      <c r="A75" s="70">
        <v>52</v>
      </c>
      <c r="B75" s="92" t="s">
        <v>304</v>
      </c>
      <c r="C75" s="96">
        <v>201</v>
      </c>
      <c r="D75" s="72" t="s">
        <v>390</v>
      </c>
      <c r="E75" s="71"/>
      <c r="F75" s="73" t="s">
        <v>315</v>
      </c>
      <c r="G75" s="74" t="s">
        <v>391</v>
      </c>
      <c r="H75" s="75">
        <v>150</v>
      </c>
      <c r="I75" s="76"/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 t="e">
        <f>#REF!</f>
        <v>#REF!</v>
      </c>
      <c r="O75" s="25" t="e">
        <f>#REF!</f>
        <v>#REF!</v>
      </c>
      <c r="P75" s="25">
        <f>H75</f>
        <v>150</v>
      </c>
      <c r="Q75" s="25" t="e">
        <f>#REF!</f>
        <v>#REF!</v>
      </c>
    </row>
    <row r="76" spans="1:17" s="26" customFormat="1" x14ac:dyDescent="0.2">
      <c r="A76" s="70">
        <v>53</v>
      </c>
      <c r="B76" s="92" t="s">
        <v>304</v>
      </c>
      <c r="C76" s="96">
        <v>201</v>
      </c>
      <c r="D76" s="72" t="s">
        <v>392</v>
      </c>
      <c r="E76" s="71"/>
      <c r="F76" s="73" t="s">
        <v>315</v>
      </c>
      <c r="G76" s="74" t="s">
        <v>393</v>
      </c>
      <c r="H76" s="75">
        <v>600</v>
      </c>
      <c r="I76" s="76"/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 t="e">
        <f>#REF!</f>
        <v>#REF!</v>
      </c>
      <c r="O76" s="25" t="e">
        <f>#REF!</f>
        <v>#REF!</v>
      </c>
      <c r="P76" s="25">
        <f>H76</f>
        <v>600</v>
      </c>
      <c r="Q76" s="25" t="e">
        <f>#REF!</f>
        <v>#REF!</v>
      </c>
    </row>
    <row r="77" spans="1:17" s="26" customFormat="1" ht="25.05" x14ac:dyDescent="0.2">
      <c r="A77" s="70">
        <v>54</v>
      </c>
      <c r="B77" s="92" t="s">
        <v>304</v>
      </c>
      <c r="C77" s="96">
        <v>201</v>
      </c>
      <c r="D77" s="72" t="s">
        <v>394</v>
      </c>
      <c r="E77" s="71"/>
      <c r="F77" s="73" t="s">
        <v>315</v>
      </c>
      <c r="G77" s="74" t="s">
        <v>395</v>
      </c>
      <c r="H77" s="75">
        <v>1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>H77</f>
        <v>1</v>
      </c>
      <c r="Q77" s="25" t="e">
        <f>#REF!</f>
        <v>#REF!</v>
      </c>
    </row>
    <row r="78" spans="1:17" s="26" customFormat="1" ht="25.05" x14ac:dyDescent="0.2">
      <c r="A78" s="70">
        <v>55</v>
      </c>
      <c r="B78" s="92" t="s">
        <v>304</v>
      </c>
      <c r="C78" s="96">
        <v>201</v>
      </c>
      <c r="D78" s="72" t="s">
        <v>396</v>
      </c>
      <c r="E78" s="71"/>
      <c r="F78" s="73" t="s">
        <v>315</v>
      </c>
      <c r="G78" s="74" t="s">
        <v>397</v>
      </c>
      <c r="H78" s="75">
        <v>1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>H78</f>
        <v>1</v>
      </c>
      <c r="Q78" s="25" t="e">
        <f>#REF!</f>
        <v>#REF!</v>
      </c>
    </row>
    <row r="79" spans="1:17" s="26" customFormat="1" ht="25.05" x14ac:dyDescent="0.2">
      <c r="A79" s="70">
        <v>56</v>
      </c>
      <c r="B79" s="92" t="s">
        <v>304</v>
      </c>
      <c r="C79" s="96">
        <v>201</v>
      </c>
      <c r="D79" s="72" t="s">
        <v>398</v>
      </c>
      <c r="E79" s="71"/>
      <c r="F79" s="73" t="s">
        <v>311</v>
      </c>
      <c r="G79" s="74">
        <v>168</v>
      </c>
      <c r="H79" s="75">
        <v>30</v>
      </c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>H79</f>
        <v>30</v>
      </c>
      <c r="Q79" s="25" t="e">
        <f>#REF!</f>
        <v>#REF!</v>
      </c>
    </row>
    <row r="80" spans="1:17" s="26" customFormat="1" ht="25.05" x14ac:dyDescent="0.2">
      <c r="A80" s="70">
        <v>57</v>
      </c>
      <c r="B80" s="92" t="s">
        <v>304</v>
      </c>
      <c r="C80" s="96">
        <v>201</v>
      </c>
      <c r="D80" s="72" t="s">
        <v>399</v>
      </c>
      <c r="E80" s="71"/>
      <c r="F80" s="73" t="s">
        <v>315</v>
      </c>
      <c r="G80" s="74" t="s">
        <v>400</v>
      </c>
      <c r="H80" s="75">
        <v>1</v>
      </c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>H80</f>
        <v>1</v>
      </c>
      <c r="Q80" s="25" t="e">
        <f>#REF!</f>
        <v>#REF!</v>
      </c>
    </row>
    <row r="81" spans="1:17" s="26" customFormat="1" ht="25.05" x14ac:dyDescent="0.2">
      <c r="A81" s="70">
        <v>58</v>
      </c>
      <c r="B81" s="92" t="s">
        <v>304</v>
      </c>
      <c r="C81" s="96">
        <v>201</v>
      </c>
      <c r="D81" s="72" t="s">
        <v>401</v>
      </c>
      <c r="E81" s="71"/>
      <c r="F81" s="73" t="s">
        <v>315</v>
      </c>
      <c r="G81" s="74">
        <v>16</v>
      </c>
      <c r="H81" s="75">
        <v>150</v>
      </c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>H81</f>
        <v>150</v>
      </c>
      <c r="Q81" s="25" t="e">
        <f>#REF!</f>
        <v>#REF!</v>
      </c>
    </row>
    <row r="82" spans="1:17" s="26" customFormat="1" ht="25.05" x14ac:dyDescent="0.2">
      <c r="A82" s="70">
        <v>59</v>
      </c>
      <c r="B82" s="92" t="s">
        <v>304</v>
      </c>
      <c r="C82" s="96">
        <v>201</v>
      </c>
      <c r="D82" s="72" t="s">
        <v>402</v>
      </c>
      <c r="E82" s="71"/>
      <c r="F82" s="73" t="s">
        <v>311</v>
      </c>
      <c r="G82" s="74" t="s">
        <v>403</v>
      </c>
      <c r="H82" s="75">
        <v>400</v>
      </c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>H82</f>
        <v>400</v>
      </c>
      <c r="Q82" s="25" t="e">
        <f>#REF!</f>
        <v>#REF!</v>
      </c>
    </row>
    <row r="83" spans="1:17" s="26" customFormat="1" ht="25.05" x14ac:dyDescent="0.2">
      <c r="A83" s="70">
        <v>60</v>
      </c>
      <c r="B83" s="92" t="s">
        <v>304</v>
      </c>
      <c r="C83" s="96">
        <v>201</v>
      </c>
      <c r="D83" s="72" t="s">
        <v>404</v>
      </c>
      <c r="E83" s="71"/>
      <c r="F83" s="73" t="s">
        <v>311</v>
      </c>
      <c r="G83" s="74" t="s">
        <v>405</v>
      </c>
      <c r="H83" s="75">
        <v>1016</v>
      </c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>H83</f>
        <v>1016</v>
      </c>
      <c r="Q83" s="25" t="e">
        <f>#REF!</f>
        <v>#REF!</v>
      </c>
    </row>
    <row r="84" spans="1:17" s="26" customFormat="1" ht="50.1" x14ac:dyDescent="0.2">
      <c r="A84" s="70">
        <v>61</v>
      </c>
      <c r="B84" s="92" t="s">
        <v>304</v>
      </c>
      <c r="C84" s="96">
        <v>201</v>
      </c>
      <c r="D84" s="72" t="s">
        <v>406</v>
      </c>
      <c r="E84" s="71"/>
      <c r="F84" s="73" t="s">
        <v>315</v>
      </c>
      <c r="G84" s="74">
        <v>16550</v>
      </c>
      <c r="H84" s="75">
        <v>1</v>
      </c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>H84</f>
        <v>1</v>
      </c>
      <c r="Q84" s="25" t="e">
        <f>#REF!</f>
        <v>#REF!</v>
      </c>
    </row>
    <row r="85" spans="1:17" s="26" customFormat="1" x14ac:dyDescent="0.2">
      <c r="A85" s="70">
        <v>62</v>
      </c>
      <c r="B85" s="92" t="s">
        <v>304</v>
      </c>
      <c r="C85" s="96">
        <v>201</v>
      </c>
      <c r="D85" s="72" t="s">
        <v>407</v>
      </c>
      <c r="E85" s="71"/>
      <c r="F85" s="73" t="s">
        <v>311</v>
      </c>
      <c r="G85" s="74" t="s">
        <v>408</v>
      </c>
      <c r="H85" s="75">
        <v>8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>H85</f>
        <v>8</v>
      </c>
      <c r="Q85" s="25" t="e">
        <f>#REF!</f>
        <v>#REF!</v>
      </c>
    </row>
    <row r="86" spans="1:17" s="26" customFormat="1" ht="25.05" x14ac:dyDescent="0.2">
      <c r="A86" s="70">
        <v>63</v>
      </c>
      <c r="B86" s="92" t="s">
        <v>304</v>
      </c>
      <c r="C86" s="96">
        <v>201</v>
      </c>
      <c r="D86" s="72" t="s">
        <v>409</v>
      </c>
      <c r="E86" s="71"/>
      <c r="F86" s="73" t="s">
        <v>308</v>
      </c>
      <c r="G86" s="74">
        <v>232</v>
      </c>
      <c r="H86" s="75">
        <v>34</v>
      </c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>H86</f>
        <v>34</v>
      </c>
      <c r="Q86" s="25" t="e">
        <f>#REF!</f>
        <v>#REF!</v>
      </c>
    </row>
    <row r="87" spans="1:17" s="26" customFormat="1" x14ac:dyDescent="0.2">
      <c r="A87" s="70">
        <v>64</v>
      </c>
      <c r="B87" s="92" t="s">
        <v>304</v>
      </c>
      <c r="C87" s="96">
        <v>201</v>
      </c>
      <c r="D87" s="72" t="s">
        <v>410</v>
      </c>
      <c r="E87" s="71"/>
      <c r="F87" s="73" t="s">
        <v>315</v>
      </c>
      <c r="G87" s="74">
        <v>38</v>
      </c>
      <c r="H87" s="75">
        <v>431</v>
      </c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>H87</f>
        <v>431</v>
      </c>
      <c r="Q87" s="25" t="e">
        <f>#REF!</f>
        <v>#REF!</v>
      </c>
    </row>
    <row r="88" spans="1:17" s="26" customFormat="1" x14ac:dyDescent="0.2">
      <c r="A88" s="70">
        <v>65</v>
      </c>
      <c r="B88" s="92" t="s">
        <v>304</v>
      </c>
      <c r="C88" s="96">
        <v>201</v>
      </c>
      <c r="D88" s="72" t="s">
        <v>411</v>
      </c>
      <c r="E88" s="71"/>
      <c r="F88" s="73" t="s">
        <v>315</v>
      </c>
      <c r="G88" s="74">
        <v>41</v>
      </c>
      <c r="H88" s="75">
        <v>440</v>
      </c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>H88</f>
        <v>440</v>
      </c>
      <c r="Q88" s="25" t="e">
        <f>#REF!</f>
        <v>#REF!</v>
      </c>
    </row>
    <row r="89" spans="1:17" s="26" customFormat="1" ht="25.05" x14ac:dyDescent="0.2">
      <c r="A89" s="70">
        <v>66</v>
      </c>
      <c r="B89" s="92" t="s">
        <v>304</v>
      </c>
      <c r="C89" s="96">
        <v>201</v>
      </c>
      <c r="D89" s="72" t="s">
        <v>412</v>
      </c>
      <c r="E89" s="71"/>
      <c r="F89" s="73" t="s">
        <v>315</v>
      </c>
      <c r="G89" s="74" t="s">
        <v>413</v>
      </c>
      <c r="H89" s="75">
        <v>450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>H89</f>
        <v>450</v>
      </c>
      <c r="Q89" s="25" t="e">
        <f>#REF!</f>
        <v>#REF!</v>
      </c>
    </row>
    <row r="90" spans="1:17" s="26" customFormat="1" x14ac:dyDescent="0.2">
      <c r="A90" s="70">
        <v>67</v>
      </c>
      <c r="B90" s="92" t="s">
        <v>304</v>
      </c>
      <c r="C90" s="96">
        <v>201</v>
      </c>
      <c r="D90" s="72" t="s">
        <v>414</v>
      </c>
      <c r="E90" s="71"/>
      <c r="F90" s="73" t="s">
        <v>315</v>
      </c>
      <c r="G90" s="74" t="s">
        <v>415</v>
      </c>
      <c r="H90" s="75">
        <v>43</v>
      </c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>H90</f>
        <v>43</v>
      </c>
      <c r="Q90" s="25" t="e">
        <f>#REF!</f>
        <v>#REF!</v>
      </c>
    </row>
    <row r="91" spans="1:17" s="26" customFormat="1" x14ac:dyDescent="0.2">
      <c r="A91" s="70">
        <v>68</v>
      </c>
      <c r="B91" s="92" t="s">
        <v>304</v>
      </c>
      <c r="C91" s="96">
        <v>201</v>
      </c>
      <c r="D91" s="72" t="s">
        <v>416</v>
      </c>
      <c r="E91" s="71"/>
      <c r="F91" s="73" t="s">
        <v>315</v>
      </c>
      <c r="G91" s="74" t="s">
        <v>417</v>
      </c>
      <c r="H91" s="75">
        <v>5</v>
      </c>
      <c r="I91" s="76"/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 t="e">
        <f>#REF!</f>
        <v>#REF!</v>
      </c>
      <c r="O91" s="25" t="e">
        <f>#REF!</f>
        <v>#REF!</v>
      </c>
      <c r="P91" s="25">
        <f>H91</f>
        <v>5</v>
      </c>
      <c r="Q91" s="25" t="e">
        <f>#REF!</f>
        <v>#REF!</v>
      </c>
    </row>
    <row r="92" spans="1:17" s="26" customFormat="1" ht="25.05" x14ac:dyDescent="0.2">
      <c r="A92" s="70">
        <v>69</v>
      </c>
      <c r="B92" s="92" t="s">
        <v>304</v>
      </c>
      <c r="C92" s="96">
        <v>201</v>
      </c>
      <c r="D92" s="72" t="s">
        <v>418</v>
      </c>
      <c r="E92" s="71"/>
      <c r="F92" s="73" t="s">
        <v>315</v>
      </c>
      <c r="G92" s="74" t="s">
        <v>419</v>
      </c>
      <c r="H92" s="75">
        <v>300</v>
      </c>
      <c r="I92" s="76"/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 t="e">
        <f>#REF!</f>
        <v>#REF!</v>
      </c>
      <c r="O92" s="25" t="e">
        <f>#REF!</f>
        <v>#REF!</v>
      </c>
      <c r="P92" s="25">
        <f>H92</f>
        <v>300</v>
      </c>
      <c r="Q92" s="25" t="e">
        <f>#REF!</f>
        <v>#REF!</v>
      </c>
    </row>
    <row r="93" spans="1:17" s="26" customFormat="1" ht="25.05" x14ac:dyDescent="0.2">
      <c r="A93" s="70">
        <v>70</v>
      </c>
      <c r="B93" s="92" t="s">
        <v>304</v>
      </c>
      <c r="C93" s="96">
        <v>201</v>
      </c>
      <c r="D93" s="72" t="s">
        <v>420</v>
      </c>
      <c r="E93" s="71"/>
      <c r="F93" s="73" t="s">
        <v>315</v>
      </c>
      <c r="G93" s="74" t="s">
        <v>419</v>
      </c>
      <c r="H93" s="75">
        <v>2600</v>
      </c>
      <c r="I93" s="76"/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 t="e">
        <f>#REF!</f>
        <v>#REF!</v>
      </c>
      <c r="O93" s="25" t="e">
        <f>#REF!</f>
        <v>#REF!</v>
      </c>
      <c r="P93" s="25">
        <f>H93</f>
        <v>2600</v>
      </c>
      <c r="Q93" s="25" t="e">
        <f>#REF!</f>
        <v>#REF!</v>
      </c>
    </row>
    <row r="94" spans="1:17" s="26" customFormat="1" x14ac:dyDescent="0.2">
      <c r="A94" s="70">
        <v>71</v>
      </c>
      <c r="B94" s="92" t="s">
        <v>304</v>
      </c>
      <c r="C94" s="96">
        <v>201</v>
      </c>
      <c r="D94" s="72" t="s">
        <v>421</v>
      </c>
      <c r="E94" s="71"/>
      <c r="F94" s="73" t="s">
        <v>311</v>
      </c>
      <c r="G94" s="74" t="s">
        <v>422</v>
      </c>
      <c r="H94" s="75">
        <v>20</v>
      </c>
      <c r="I94" s="76"/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>
        <f>H94</f>
        <v>20</v>
      </c>
      <c r="Q94" s="25" t="e">
        <f>#REF!</f>
        <v>#REF!</v>
      </c>
    </row>
    <row r="95" spans="1:17" s="26" customFormat="1" x14ac:dyDescent="0.2">
      <c r="A95" s="70">
        <v>72</v>
      </c>
      <c r="B95" s="92" t="s">
        <v>304</v>
      </c>
      <c r="C95" s="96">
        <v>201</v>
      </c>
      <c r="D95" s="72" t="s">
        <v>423</v>
      </c>
      <c r="E95" s="71"/>
      <c r="F95" s="73" t="s">
        <v>311</v>
      </c>
      <c r="G95" s="74" t="s">
        <v>422</v>
      </c>
      <c r="H95" s="75">
        <v>7</v>
      </c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>H95</f>
        <v>7</v>
      </c>
      <c r="Q95" s="25" t="e">
        <f>#REF!</f>
        <v>#REF!</v>
      </c>
    </row>
    <row r="96" spans="1:17" s="26" customFormat="1" x14ac:dyDescent="0.2">
      <c r="A96" s="70">
        <v>73</v>
      </c>
      <c r="B96" s="92" t="s">
        <v>304</v>
      </c>
      <c r="C96" s="96">
        <v>201</v>
      </c>
      <c r="D96" s="72" t="s">
        <v>424</v>
      </c>
      <c r="E96" s="71"/>
      <c r="F96" s="73" t="s">
        <v>315</v>
      </c>
      <c r="G96" s="74">
        <v>2199</v>
      </c>
      <c r="H96" s="75"/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>H96</f>
        <v>0</v>
      </c>
      <c r="Q96" s="25" t="e">
        <f>#REF!</f>
        <v>#REF!</v>
      </c>
    </row>
    <row r="97" spans="1:17" s="26" customFormat="1" ht="25.05" x14ac:dyDescent="0.2">
      <c r="A97" s="70">
        <v>74</v>
      </c>
      <c r="B97" s="92" t="s">
        <v>304</v>
      </c>
      <c r="C97" s="96">
        <v>201</v>
      </c>
      <c r="D97" s="72" t="s">
        <v>425</v>
      </c>
      <c r="E97" s="71"/>
      <c r="F97" s="73" t="s">
        <v>426</v>
      </c>
      <c r="G97" s="74" t="s">
        <v>427</v>
      </c>
      <c r="H97" s="75">
        <v>70</v>
      </c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>H97</f>
        <v>70</v>
      </c>
      <c r="Q97" s="25" t="e">
        <f>#REF!</f>
        <v>#REF!</v>
      </c>
    </row>
    <row r="98" spans="1:17" s="17" customFormat="1" ht="13.3" customHeight="1" thickBot="1" x14ac:dyDescent="0.25"/>
    <row r="99" spans="1:17" s="17" customFormat="1" ht="13.3" customHeight="1" x14ac:dyDescent="0.2">
      <c r="A99" s="110" t="s">
        <v>136</v>
      </c>
      <c r="B99" s="113" t="s">
        <v>288</v>
      </c>
      <c r="C99" s="113" t="s">
        <v>289</v>
      </c>
      <c r="D99" s="102" t="s">
        <v>290</v>
      </c>
      <c r="E99" s="102" t="s">
        <v>137</v>
      </c>
      <c r="F99" s="115" t="s">
        <v>138</v>
      </c>
      <c r="G99" s="102" t="s">
        <v>294</v>
      </c>
      <c r="H99" s="99" t="s">
        <v>302</v>
      </c>
      <c r="I99" s="105" t="s">
        <v>142</v>
      </c>
    </row>
    <row r="100" spans="1:17" s="17" customFormat="1" ht="13.3" customHeight="1" x14ac:dyDescent="0.2">
      <c r="A100" s="111"/>
      <c r="B100" s="114"/>
      <c r="C100" s="114"/>
      <c r="D100" s="103"/>
      <c r="E100" s="103"/>
      <c r="F100" s="116"/>
      <c r="G100" s="103"/>
      <c r="H100" s="100" t="s">
        <v>143</v>
      </c>
      <c r="I100" s="106"/>
    </row>
    <row r="101" spans="1:17" s="17" customFormat="1" ht="39.799999999999997" customHeight="1" thickBot="1" x14ac:dyDescent="0.25">
      <c r="A101" s="112"/>
      <c r="B101" s="101"/>
      <c r="C101" s="101"/>
      <c r="D101" s="104"/>
      <c r="E101" s="104"/>
      <c r="F101" s="117"/>
      <c r="G101" s="104"/>
      <c r="H101" s="101"/>
      <c r="I101" s="107"/>
    </row>
    <row r="102" spans="1:17" s="26" customFormat="1" ht="25.05" x14ac:dyDescent="0.2">
      <c r="A102" s="70">
        <v>75</v>
      </c>
      <c r="B102" s="92" t="s">
        <v>304</v>
      </c>
      <c r="C102" s="96">
        <v>201</v>
      </c>
      <c r="D102" s="72" t="s">
        <v>428</v>
      </c>
      <c r="E102" s="71"/>
      <c r="F102" s="73" t="s">
        <v>426</v>
      </c>
      <c r="G102" s="74" t="s">
        <v>427</v>
      </c>
      <c r="H102" s="75">
        <v>185</v>
      </c>
      <c r="I102" s="76"/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>
        <f>H102</f>
        <v>185</v>
      </c>
      <c r="Q102" s="25" t="e">
        <f>#REF!</f>
        <v>#REF!</v>
      </c>
    </row>
    <row r="103" spans="1:17" s="26" customFormat="1" ht="25.05" x14ac:dyDescent="0.2">
      <c r="A103" s="70">
        <v>76</v>
      </c>
      <c r="B103" s="92" t="s">
        <v>304</v>
      </c>
      <c r="C103" s="96">
        <v>201</v>
      </c>
      <c r="D103" s="72" t="s">
        <v>429</v>
      </c>
      <c r="E103" s="71"/>
      <c r="F103" s="73" t="s">
        <v>426</v>
      </c>
      <c r="G103" s="74" t="s">
        <v>427</v>
      </c>
      <c r="H103" s="75">
        <v>220</v>
      </c>
      <c r="I103" s="76"/>
      <c r="J103" s="25" t="e">
        <f>#REF!</f>
        <v>#REF!</v>
      </c>
      <c r="K103" s="25" t="e">
        <f>#REF!</f>
        <v>#REF!</v>
      </c>
      <c r="L103" s="25" t="e">
        <f>#REF!</f>
        <v>#REF!</v>
      </c>
      <c r="M103" s="25" t="e">
        <f>#REF!</f>
        <v>#REF!</v>
      </c>
      <c r="N103" s="25" t="e">
        <f>#REF!</f>
        <v>#REF!</v>
      </c>
      <c r="O103" s="25" t="e">
        <f>#REF!</f>
        <v>#REF!</v>
      </c>
      <c r="P103" s="25">
        <f>H103</f>
        <v>220</v>
      </c>
      <c r="Q103" s="25" t="e">
        <f>#REF!</f>
        <v>#REF!</v>
      </c>
    </row>
    <row r="104" spans="1:17" s="26" customFormat="1" x14ac:dyDescent="0.2">
      <c r="A104" s="70">
        <v>77</v>
      </c>
      <c r="B104" s="92" t="s">
        <v>304</v>
      </c>
      <c r="C104" s="96">
        <v>201</v>
      </c>
      <c r="D104" s="72" t="s">
        <v>430</v>
      </c>
      <c r="E104" s="71"/>
      <c r="F104" s="73" t="s">
        <v>426</v>
      </c>
      <c r="G104" s="74" t="s">
        <v>431</v>
      </c>
      <c r="H104" s="75"/>
      <c r="I104" s="76"/>
      <c r="J104" s="25" t="e">
        <f>#REF!</f>
        <v>#REF!</v>
      </c>
      <c r="K104" s="25" t="e">
        <f>#REF!</f>
        <v>#REF!</v>
      </c>
      <c r="L104" s="25" t="e">
        <f>#REF!</f>
        <v>#REF!</v>
      </c>
      <c r="M104" s="25" t="e">
        <f>#REF!</f>
        <v>#REF!</v>
      </c>
      <c r="N104" s="25" t="e">
        <f>#REF!</f>
        <v>#REF!</v>
      </c>
      <c r="O104" s="25" t="e">
        <f>#REF!</f>
        <v>#REF!</v>
      </c>
      <c r="P104" s="25">
        <f>H104</f>
        <v>0</v>
      </c>
      <c r="Q104" s="25" t="e">
        <f>#REF!</f>
        <v>#REF!</v>
      </c>
    </row>
    <row r="105" spans="1:17" s="26" customFormat="1" ht="25.05" x14ac:dyDescent="0.2">
      <c r="A105" s="70">
        <v>78</v>
      </c>
      <c r="B105" s="92" t="s">
        <v>304</v>
      </c>
      <c r="C105" s="96">
        <v>201</v>
      </c>
      <c r="D105" s="72" t="s">
        <v>432</v>
      </c>
      <c r="E105" s="71"/>
      <c r="F105" s="73" t="s">
        <v>426</v>
      </c>
      <c r="G105" s="74" t="s">
        <v>433</v>
      </c>
      <c r="H105" s="75">
        <v>15</v>
      </c>
      <c r="I105" s="76"/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 t="e">
        <f>#REF!</f>
        <v>#REF!</v>
      </c>
      <c r="N105" s="25" t="e">
        <f>#REF!</f>
        <v>#REF!</v>
      </c>
      <c r="O105" s="25" t="e">
        <f>#REF!</f>
        <v>#REF!</v>
      </c>
      <c r="P105" s="25">
        <f>H105</f>
        <v>15</v>
      </c>
      <c r="Q105" s="25" t="e">
        <f>#REF!</f>
        <v>#REF!</v>
      </c>
    </row>
    <row r="106" spans="1:17" s="26" customFormat="1" x14ac:dyDescent="0.2">
      <c r="A106" s="70">
        <v>79</v>
      </c>
      <c r="B106" s="92" t="s">
        <v>304</v>
      </c>
      <c r="C106" s="96">
        <v>201</v>
      </c>
      <c r="D106" s="72" t="s">
        <v>434</v>
      </c>
      <c r="E106" s="71"/>
      <c r="F106" s="73" t="s">
        <v>426</v>
      </c>
      <c r="G106" s="74" t="s">
        <v>435</v>
      </c>
      <c r="H106" s="75"/>
      <c r="I106" s="76"/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>
        <f>H106</f>
        <v>0</v>
      </c>
      <c r="Q106" s="25" t="e">
        <f>#REF!</f>
        <v>#REF!</v>
      </c>
    </row>
    <row r="107" spans="1:17" s="26" customFormat="1" x14ac:dyDescent="0.2">
      <c r="A107" s="70">
        <v>80</v>
      </c>
      <c r="B107" s="92" t="s">
        <v>304</v>
      </c>
      <c r="C107" s="96">
        <v>201</v>
      </c>
      <c r="D107" s="72" t="s">
        <v>436</v>
      </c>
      <c r="E107" s="71"/>
      <c r="F107" s="73" t="s">
        <v>426</v>
      </c>
      <c r="G107" s="74" t="s">
        <v>437</v>
      </c>
      <c r="H107" s="75"/>
      <c r="I107" s="76"/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 t="e">
        <f>#REF!</f>
        <v>#REF!</v>
      </c>
      <c r="O107" s="25" t="e">
        <f>#REF!</f>
        <v>#REF!</v>
      </c>
      <c r="P107" s="25">
        <f>H107</f>
        <v>0</v>
      </c>
      <c r="Q107" s="25" t="e">
        <f>#REF!</f>
        <v>#REF!</v>
      </c>
    </row>
    <row r="108" spans="1:17" s="26" customFormat="1" ht="25.05" x14ac:dyDescent="0.2">
      <c r="A108" s="70">
        <v>81</v>
      </c>
      <c r="B108" s="92" t="s">
        <v>304</v>
      </c>
      <c r="C108" s="96">
        <v>201</v>
      </c>
      <c r="D108" s="72" t="s">
        <v>438</v>
      </c>
      <c r="E108" s="71"/>
      <c r="F108" s="73" t="s">
        <v>426</v>
      </c>
      <c r="G108" s="74">
        <v>45</v>
      </c>
      <c r="H108" s="75">
        <v>40</v>
      </c>
      <c r="I108" s="76"/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 t="e">
        <f>#REF!</f>
        <v>#REF!</v>
      </c>
      <c r="O108" s="25" t="e">
        <f>#REF!</f>
        <v>#REF!</v>
      </c>
      <c r="P108" s="25">
        <f>H108</f>
        <v>40</v>
      </c>
      <c r="Q108" s="25" t="e">
        <f>#REF!</f>
        <v>#REF!</v>
      </c>
    </row>
    <row r="109" spans="1:17" s="26" customFormat="1" x14ac:dyDescent="0.2">
      <c r="A109" s="70">
        <v>82</v>
      </c>
      <c r="B109" s="92" t="s">
        <v>304</v>
      </c>
      <c r="C109" s="96">
        <v>201</v>
      </c>
      <c r="D109" s="72" t="s">
        <v>439</v>
      </c>
      <c r="E109" s="71"/>
      <c r="F109" s="73" t="s">
        <v>426</v>
      </c>
      <c r="G109" s="74" t="s">
        <v>435</v>
      </c>
      <c r="H109" s="75">
        <v>1000</v>
      </c>
      <c r="I109" s="76"/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 t="e">
        <f>#REF!</f>
        <v>#REF!</v>
      </c>
      <c r="O109" s="25" t="e">
        <f>#REF!</f>
        <v>#REF!</v>
      </c>
      <c r="P109" s="25">
        <f>H109</f>
        <v>1000</v>
      </c>
      <c r="Q109" s="25" t="e">
        <f>#REF!</f>
        <v>#REF!</v>
      </c>
    </row>
    <row r="110" spans="1:17" s="26" customFormat="1" ht="25.05" x14ac:dyDescent="0.2">
      <c r="A110" s="70">
        <v>83</v>
      </c>
      <c r="B110" s="92" t="s">
        <v>304</v>
      </c>
      <c r="C110" s="96">
        <v>201</v>
      </c>
      <c r="D110" s="72" t="s">
        <v>440</v>
      </c>
      <c r="E110" s="71"/>
      <c r="F110" s="73" t="s">
        <v>426</v>
      </c>
      <c r="G110" s="74" t="s">
        <v>435</v>
      </c>
      <c r="H110" s="75">
        <v>4950</v>
      </c>
      <c r="I110" s="76"/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>
        <f>H110</f>
        <v>4950</v>
      </c>
      <c r="Q110" s="25" t="e">
        <f>#REF!</f>
        <v>#REF!</v>
      </c>
    </row>
    <row r="111" spans="1:17" s="26" customFormat="1" ht="50.1" x14ac:dyDescent="0.2">
      <c r="A111" s="70">
        <v>84</v>
      </c>
      <c r="B111" s="92" t="s">
        <v>304</v>
      </c>
      <c r="C111" s="96">
        <v>201</v>
      </c>
      <c r="D111" s="72" t="s">
        <v>441</v>
      </c>
      <c r="E111" s="71"/>
      <c r="F111" s="73" t="s">
        <v>426</v>
      </c>
      <c r="G111" s="74" t="s">
        <v>413</v>
      </c>
      <c r="H111" s="75">
        <v>100</v>
      </c>
      <c r="I111" s="76"/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 t="e">
        <f>#REF!</f>
        <v>#REF!</v>
      </c>
      <c r="O111" s="25" t="e">
        <f>#REF!</f>
        <v>#REF!</v>
      </c>
      <c r="P111" s="25">
        <f>H111</f>
        <v>100</v>
      </c>
      <c r="Q111" s="25" t="e">
        <f>#REF!</f>
        <v>#REF!</v>
      </c>
    </row>
    <row r="112" spans="1:17" s="26" customFormat="1" x14ac:dyDescent="0.2">
      <c r="A112" s="70">
        <v>85</v>
      </c>
      <c r="B112" s="92" t="s">
        <v>304</v>
      </c>
      <c r="C112" s="96">
        <v>201</v>
      </c>
      <c r="D112" s="72" t="s">
        <v>442</v>
      </c>
      <c r="E112" s="71"/>
      <c r="F112" s="73" t="s">
        <v>426</v>
      </c>
      <c r="G112" s="74" t="s">
        <v>435</v>
      </c>
      <c r="H112" s="75">
        <v>1100</v>
      </c>
      <c r="I112" s="76"/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 t="e">
        <f>#REF!</f>
        <v>#REF!</v>
      </c>
      <c r="O112" s="25" t="e">
        <f>#REF!</f>
        <v>#REF!</v>
      </c>
      <c r="P112" s="25">
        <f>H112</f>
        <v>1100</v>
      </c>
      <c r="Q112" s="25" t="e">
        <f>#REF!</f>
        <v>#REF!</v>
      </c>
    </row>
    <row r="113" spans="1:17" s="26" customFormat="1" ht="25.05" x14ac:dyDescent="0.2">
      <c r="A113" s="70">
        <v>86</v>
      </c>
      <c r="B113" s="92" t="s">
        <v>304</v>
      </c>
      <c r="C113" s="96">
        <v>201</v>
      </c>
      <c r="D113" s="72" t="s">
        <v>443</v>
      </c>
      <c r="E113" s="71"/>
      <c r="F113" s="73" t="s">
        <v>306</v>
      </c>
      <c r="G113" s="74">
        <v>1775</v>
      </c>
      <c r="H113" s="75"/>
      <c r="I113" s="76"/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 t="e">
        <f>#REF!</f>
        <v>#REF!</v>
      </c>
      <c r="O113" s="25" t="e">
        <f>#REF!</f>
        <v>#REF!</v>
      </c>
      <c r="P113" s="25">
        <f>H113</f>
        <v>0</v>
      </c>
      <c r="Q113" s="25" t="e">
        <f>#REF!</f>
        <v>#REF!</v>
      </c>
    </row>
    <row r="114" spans="1:17" s="26" customFormat="1" ht="37.6" x14ac:dyDescent="0.2">
      <c r="A114" s="70">
        <v>87</v>
      </c>
      <c r="B114" s="92" t="s">
        <v>304</v>
      </c>
      <c r="C114" s="96">
        <v>201</v>
      </c>
      <c r="D114" s="72" t="s">
        <v>444</v>
      </c>
      <c r="E114" s="71"/>
      <c r="F114" s="73" t="s">
        <v>315</v>
      </c>
      <c r="G114" s="74" t="s">
        <v>445</v>
      </c>
      <c r="H114" s="75">
        <v>20</v>
      </c>
      <c r="I114" s="76"/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 t="e">
        <f>#REF!</f>
        <v>#REF!</v>
      </c>
      <c r="O114" s="25" t="e">
        <f>#REF!</f>
        <v>#REF!</v>
      </c>
      <c r="P114" s="25">
        <f>H114</f>
        <v>20</v>
      </c>
      <c r="Q114" s="25" t="e">
        <f>#REF!</f>
        <v>#REF!</v>
      </c>
    </row>
    <row r="115" spans="1:17" s="26" customFormat="1" ht="25.05" x14ac:dyDescent="0.2">
      <c r="A115" s="70">
        <v>88</v>
      </c>
      <c r="B115" s="92" t="s">
        <v>304</v>
      </c>
      <c r="C115" s="96">
        <v>201</v>
      </c>
      <c r="D115" s="72" t="s">
        <v>446</v>
      </c>
      <c r="E115" s="71"/>
      <c r="F115" s="73" t="s">
        <v>315</v>
      </c>
      <c r="G115" s="74" t="s">
        <v>447</v>
      </c>
      <c r="H115" s="75">
        <v>300</v>
      </c>
      <c r="I115" s="76"/>
      <c r="J115" s="25" t="e">
        <f>#REF!</f>
        <v>#REF!</v>
      </c>
      <c r="K115" s="25" t="e">
        <f>#REF!</f>
        <v>#REF!</v>
      </c>
      <c r="L115" s="25" t="e">
        <f>#REF!</f>
        <v>#REF!</v>
      </c>
      <c r="M115" s="25" t="e">
        <f>#REF!</f>
        <v>#REF!</v>
      </c>
      <c r="N115" s="25" t="e">
        <f>#REF!</f>
        <v>#REF!</v>
      </c>
      <c r="O115" s="25" t="e">
        <f>#REF!</f>
        <v>#REF!</v>
      </c>
      <c r="P115" s="25">
        <f>H115</f>
        <v>300</v>
      </c>
      <c r="Q115" s="25" t="e">
        <f>#REF!</f>
        <v>#REF!</v>
      </c>
    </row>
    <row r="116" spans="1:17" s="26" customFormat="1" ht="25.05" x14ac:dyDescent="0.2">
      <c r="A116" s="70">
        <v>89</v>
      </c>
      <c r="B116" s="92" t="s">
        <v>304</v>
      </c>
      <c r="C116" s="96">
        <v>201</v>
      </c>
      <c r="D116" s="72" t="s">
        <v>448</v>
      </c>
      <c r="E116" s="71"/>
      <c r="F116" s="73" t="s">
        <v>315</v>
      </c>
      <c r="G116" s="74" t="s">
        <v>449</v>
      </c>
      <c r="H116" s="75">
        <v>4500</v>
      </c>
      <c r="I116" s="76"/>
      <c r="J116" s="25" t="e">
        <f>#REF!</f>
        <v>#REF!</v>
      </c>
      <c r="K116" s="25" t="e">
        <f>#REF!</f>
        <v>#REF!</v>
      </c>
      <c r="L116" s="25" t="e">
        <f>#REF!</f>
        <v>#REF!</v>
      </c>
      <c r="M116" s="25" t="e">
        <f>#REF!</f>
        <v>#REF!</v>
      </c>
      <c r="N116" s="25" t="e">
        <f>#REF!</f>
        <v>#REF!</v>
      </c>
      <c r="O116" s="25" t="e">
        <f>#REF!</f>
        <v>#REF!</v>
      </c>
      <c r="P116" s="25">
        <f>H116</f>
        <v>4500</v>
      </c>
      <c r="Q116" s="25" t="e">
        <f>#REF!</f>
        <v>#REF!</v>
      </c>
    </row>
    <row r="117" spans="1:17" s="26" customFormat="1" x14ac:dyDescent="0.2">
      <c r="A117" s="70">
        <v>90</v>
      </c>
      <c r="B117" s="92" t="s">
        <v>304</v>
      </c>
      <c r="C117" s="96">
        <v>201</v>
      </c>
      <c r="D117" s="72" t="s">
        <v>450</v>
      </c>
      <c r="E117" s="71"/>
      <c r="F117" s="73" t="s">
        <v>308</v>
      </c>
      <c r="G117" s="74" t="s">
        <v>451</v>
      </c>
      <c r="H117" s="75">
        <v>26</v>
      </c>
      <c r="I117" s="76"/>
      <c r="J117" s="25" t="e">
        <f>#REF!</f>
        <v>#REF!</v>
      </c>
      <c r="K117" s="25" t="e">
        <f>#REF!</f>
        <v>#REF!</v>
      </c>
      <c r="L117" s="25" t="e">
        <f>#REF!</f>
        <v>#REF!</v>
      </c>
      <c r="M117" s="25" t="e">
        <f>#REF!</f>
        <v>#REF!</v>
      </c>
      <c r="N117" s="25" t="e">
        <f>#REF!</f>
        <v>#REF!</v>
      </c>
      <c r="O117" s="25" t="e">
        <f>#REF!</f>
        <v>#REF!</v>
      </c>
      <c r="P117" s="25">
        <f>H117</f>
        <v>26</v>
      </c>
      <c r="Q117" s="25" t="e">
        <f>#REF!</f>
        <v>#REF!</v>
      </c>
    </row>
    <row r="118" spans="1:17" s="26" customFormat="1" ht="25.05" x14ac:dyDescent="0.2">
      <c r="A118" s="70">
        <v>91</v>
      </c>
      <c r="B118" s="92" t="s">
        <v>304</v>
      </c>
      <c r="C118" s="96">
        <v>201</v>
      </c>
      <c r="D118" s="72" t="s">
        <v>452</v>
      </c>
      <c r="E118" s="71"/>
      <c r="F118" s="73" t="s">
        <v>311</v>
      </c>
      <c r="G118" s="74" t="s">
        <v>453</v>
      </c>
      <c r="H118" s="75">
        <v>449</v>
      </c>
      <c r="I118" s="76"/>
      <c r="J118" s="25" t="e">
        <f>#REF!</f>
        <v>#REF!</v>
      </c>
      <c r="K118" s="25" t="e">
        <f>#REF!</f>
        <v>#REF!</v>
      </c>
      <c r="L118" s="25" t="e">
        <f>#REF!</f>
        <v>#REF!</v>
      </c>
      <c r="M118" s="25" t="e">
        <f>#REF!</f>
        <v>#REF!</v>
      </c>
      <c r="N118" s="25" t="e">
        <f>#REF!</f>
        <v>#REF!</v>
      </c>
      <c r="O118" s="25" t="e">
        <f>#REF!</f>
        <v>#REF!</v>
      </c>
      <c r="P118" s="25">
        <f>H118</f>
        <v>449</v>
      </c>
      <c r="Q118" s="25" t="e">
        <f>#REF!</f>
        <v>#REF!</v>
      </c>
    </row>
    <row r="119" spans="1:17" s="26" customFormat="1" ht="25.05" x14ac:dyDescent="0.2">
      <c r="A119" s="70">
        <v>92</v>
      </c>
      <c r="B119" s="92" t="s">
        <v>304</v>
      </c>
      <c r="C119" s="96">
        <v>201</v>
      </c>
      <c r="D119" s="72" t="s">
        <v>454</v>
      </c>
      <c r="E119" s="71"/>
      <c r="F119" s="73" t="s">
        <v>315</v>
      </c>
      <c r="G119" s="74">
        <v>5515</v>
      </c>
      <c r="H119" s="75">
        <v>2</v>
      </c>
      <c r="I119" s="76"/>
      <c r="J119" s="25" t="e">
        <f>#REF!</f>
        <v>#REF!</v>
      </c>
      <c r="K119" s="25" t="e">
        <f>#REF!</f>
        <v>#REF!</v>
      </c>
      <c r="L119" s="25" t="e">
        <f>#REF!</f>
        <v>#REF!</v>
      </c>
      <c r="M119" s="25" t="e">
        <f>#REF!</f>
        <v>#REF!</v>
      </c>
      <c r="N119" s="25" t="e">
        <f>#REF!</f>
        <v>#REF!</v>
      </c>
      <c r="O119" s="25" t="e">
        <f>#REF!</f>
        <v>#REF!</v>
      </c>
      <c r="P119" s="25">
        <f>H119</f>
        <v>2</v>
      </c>
      <c r="Q119" s="25" t="e">
        <f>#REF!</f>
        <v>#REF!</v>
      </c>
    </row>
    <row r="120" spans="1:17" s="26" customFormat="1" ht="25.05" x14ac:dyDescent="0.2">
      <c r="A120" s="70">
        <v>93</v>
      </c>
      <c r="B120" s="92" t="s">
        <v>304</v>
      </c>
      <c r="C120" s="96">
        <v>201</v>
      </c>
      <c r="D120" s="72" t="s">
        <v>455</v>
      </c>
      <c r="E120" s="71"/>
      <c r="F120" s="73" t="s">
        <v>315</v>
      </c>
      <c r="G120" s="74">
        <v>3407</v>
      </c>
      <c r="H120" s="75">
        <v>4</v>
      </c>
      <c r="I120" s="76"/>
      <c r="J120" s="25" t="e">
        <f>#REF!</f>
        <v>#REF!</v>
      </c>
      <c r="K120" s="25" t="e">
        <f>#REF!</f>
        <v>#REF!</v>
      </c>
      <c r="L120" s="25" t="e">
        <f>#REF!</f>
        <v>#REF!</v>
      </c>
      <c r="M120" s="25" t="e">
        <f>#REF!</f>
        <v>#REF!</v>
      </c>
      <c r="N120" s="25" t="e">
        <f>#REF!</f>
        <v>#REF!</v>
      </c>
      <c r="O120" s="25" t="e">
        <f>#REF!</f>
        <v>#REF!</v>
      </c>
      <c r="P120" s="25">
        <f>H120</f>
        <v>4</v>
      </c>
      <c r="Q120" s="25" t="e">
        <f>#REF!</f>
        <v>#REF!</v>
      </c>
    </row>
    <row r="121" spans="1:17" s="26" customFormat="1" ht="37.6" x14ac:dyDescent="0.2">
      <c r="A121" s="70">
        <v>94</v>
      </c>
      <c r="B121" s="92" t="s">
        <v>304</v>
      </c>
      <c r="C121" s="96">
        <v>201</v>
      </c>
      <c r="D121" s="72" t="s">
        <v>456</v>
      </c>
      <c r="E121" s="71"/>
      <c r="F121" s="73" t="s">
        <v>315</v>
      </c>
      <c r="G121" s="74">
        <v>3082</v>
      </c>
      <c r="H121" s="75">
        <v>1</v>
      </c>
      <c r="I121" s="76"/>
      <c r="J121" s="25" t="e">
        <f>#REF!</f>
        <v>#REF!</v>
      </c>
      <c r="K121" s="25" t="e">
        <f>#REF!</f>
        <v>#REF!</v>
      </c>
      <c r="L121" s="25" t="e">
        <f>#REF!</f>
        <v>#REF!</v>
      </c>
      <c r="M121" s="25" t="e">
        <f>#REF!</f>
        <v>#REF!</v>
      </c>
      <c r="N121" s="25" t="e">
        <f>#REF!</f>
        <v>#REF!</v>
      </c>
      <c r="O121" s="25" t="e">
        <f>#REF!</f>
        <v>#REF!</v>
      </c>
      <c r="P121" s="25">
        <f>H121</f>
        <v>1</v>
      </c>
      <c r="Q121" s="25" t="e">
        <f>#REF!</f>
        <v>#REF!</v>
      </c>
    </row>
    <row r="122" spans="1:17" s="26" customFormat="1" x14ac:dyDescent="0.2">
      <c r="A122" s="70">
        <v>95</v>
      </c>
      <c r="B122" s="92" t="s">
        <v>304</v>
      </c>
      <c r="C122" s="96">
        <v>201</v>
      </c>
      <c r="D122" s="72" t="s">
        <v>457</v>
      </c>
      <c r="E122" s="71"/>
      <c r="F122" s="73" t="s">
        <v>315</v>
      </c>
      <c r="G122" s="74" t="s">
        <v>458</v>
      </c>
      <c r="H122" s="75">
        <v>8</v>
      </c>
      <c r="I122" s="76"/>
      <c r="J122" s="25" t="e">
        <f>#REF!</f>
        <v>#REF!</v>
      </c>
      <c r="K122" s="25" t="e">
        <f>#REF!</f>
        <v>#REF!</v>
      </c>
      <c r="L122" s="25" t="e">
        <f>#REF!</f>
        <v>#REF!</v>
      </c>
      <c r="M122" s="25" t="e">
        <f>#REF!</f>
        <v>#REF!</v>
      </c>
      <c r="N122" s="25" t="e">
        <f>#REF!</f>
        <v>#REF!</v>
      </c>
      <c r="O122" s="25" t="e">
        <f>#REF!</f>
        <v>#REF!</v>
      </c>
      <c r="P122" s="25">
        <f>H122</f>
        <v>8</v>
      </c>
      <c r="Q122" s="25" t="e">
        <f>#REF!</f>
        <v>#REF!</v>
      </c>
    </row>
    <row r="123" spans="1:17" s="26" customFormat="1" x14ac:dyDescent="0.2">
      <c r="A123" s="70">
        <v>96</v>
      </c>
      <c r="B123" s="92" t="s">
        <v>304</v>
      </c>
      <c r="C123" s="96">
        <v>201</v>
      </c>
      <c r="D123" s="72" t="s">
        <v>459</v>
      </c>
      <c r="E123" s="71"/>
      <c r="F123" s="73" t="s">
        <v>315</v>
      </c>
      <c r="G123" s="74">
        <v>27</v>
      </c>
      <c r="H123" s="75">
        <v>10</v>
      </c>
      <c r="I123" s="76"/>
      <c r="J123" s="25" t="e">
        <f>#REF!</f>
        <v>#REF!</v>
      </c>
      <c r="K123" s="25" t="e">
        <f>#REF!</f>
        <v>#REF!</v>
      </c>
      <c r="L123" s="25" t="e">
        <f>#REF!</f>
        <v>#REF!</v>
      </c>
      <c r="M123" s="25" t="e">
        <f>#REF!</f>
        <v>#REF!</v>
      </c>
      <c r="N123" s="25" t="e">
        <f>#REF!</f>
        <v>#REF!</v>
      </c>
      <c r="O123" s="25" t="e">
        <f>#REF!</f>
        <v>#REF!</v>
      </c>
      <c r="P123" s="25">
        <f>H123</f>
        <v>10</v>
      </c>
      <c r="Q123" s="25" t="e">
        <f>#REF!</f>
        <v>#REF!</v>
      </c>
    </row>
    <row r="124" spans="1:17" s="26" customFormat="1" ht="25.05" x14ac:dyDescent="0.2">
      <c r="A124" s="70">
        <v>97</v>
      </c>
      <c r="B124" s="92" t="s">
        <v>304</v>
      </c>
      <c r="C124" s="96">
        <v>201</v>
      </c>
      <c r="D124" s="72" t="s">
        <v>460</v>
      </c>
      <c r="E124" s="71"/>
      <c r="F124" s="73" t="s">
        <v>315</v>
      </c>
      <c r="G124" s="74" t="s">
        <v>461</v>
      </c>
      <c r="H124" s="75">
        <v>20</v>
      </c>
      <c r="I124" s="76"/>
      <c r="J124" s="25" t="e">
        <f>#REF!</f>
        <v>#REF!</v>
      </c>
      <c r="K124" s="25" t="e">
        <f>#REF!</f>
        <v>#REF!</v>
      </c>
      <c r="L124" s="25" t="e">
        <f>#REF!</f>
        <v>#REF!</v>
      </c>
      <c r="M124" s="25" t="e">
        <f>#REF!</f>
        <v>#REF!</v>
      </c>
      <c r="N124" s="25" t="e">
        <f>#REF!</f>
        <v>#REF!</v>
      </c>
      <c r="O124" s="25" t="e">
        <f>#REF!</f>
        <v>#REF!</v>
      </c>
      <c r="P124" s="25">
        <f>H124</f>
        <v>20</v>
      </c>
      <c r="Q124" s="25" t="e">
        <f>#REF!</f>
        <v>#REF!</v>
      </c>
    </row>
    <row r="125" spans="1:17" s="17" customFormat="1" ht="13.3" customHeight="1" thickBot="1" x14ac:dyDescent="0.25"/>
    <row r="126" spans="1:17" s="17" customFormat="1" ht="13.3" customHeight="1" x14ac:dyDescent="0.2">
      <c r="A126" s="110" t="s">
        <v>136</v>
      </c>
      <c r="B126" s="113" t="s">
        <v>288</v>
      </c>
      <c r="C126" s="113" t="s">
        <v>289</v>
      </c>
      <c r="D126" s="102" t="s">
        <v>290</v>
      </c>
      <c r="E126" s="102" t="s">
        <v>137</v>
      </c>
      <c r="F126" s="115" t="s">
        <v>138</v>
      </c>
      <c r="G126" s="102" t="s">
        <v>294</v>
      </c>
      <c r="H126" s="99" t="s">
        <v>302</v>
      </c>
      <c r="I126" s="105" t="s">
        <v>142</v>
      </c>
    </row>
    <row r="127" spans="1:17" s="17" customFormat="1" ht="13.3" customHeight="1" x14ac:dyDescent="0.2">
      <c r="A127" s="111"/>
      <c r="B127" s="114"/>
      <c r="C127" s="114"/>
      <c r="D127" s="103"/>
      <c r="E127" s="103"/>
      <c r="F127" s="116"/>
      <c r="G127" s="103"/>
      <c r="H127" s="100" t="s">
        <v>143</v>
      </c>
      <c r="I127" s="106"/>
    </row>
    <row r="128" spans="1:17" s="17" customFormat="1" ht="39.799999999999997" customHeight="1" thickBot="1" x14ac:dyDescent="0.25">
      <c r="A128" s="112"/>
      <c r="B128" s="101"/>
      <c r="C128" s="101"/>
      <c r="D128" s="104"/>
      <c r="E128" s="104"/>
      <c r="F128" s="117"/>
      <c r="G128" s="104"/>
      <c r="H128" s="101"/>
      <c r="I128" s="107"/>
    </row>
    <row r="129" spans="1:17" s="26" customFormat="1" ht="25.05" x14ac:dyDescent="0.2">
      <c r="A129" s="70">
        <v>98</v>
      </c>
      <c r="B129" s="92" t="s">
        <v>304</v>
      </c>
      <c r="C129" s="96">
        <v>201</v>
      </c>
      <c r="D129" s="72" t="s">
        <v>462</v>
      </c>
      <c r="E129" s="71"/>
      <c r="F129" s="73" t="s">
        <v>315</v>
      </c>
      <c r="G129" s="74" t="s">
        <v>463</v>
      </c>
      <c r="H129" s="75">
        <v>8</v>
      </c>
      <c r="I129" s="76"/>
      <c r="J129" s="25" t="e">
        <f>#REF!</f>
        <v>#REF!</v>
      </c>
      <c r="K129" s="25" t="e">
        <f>#REF!</f>
        <v>#REF!</v>
      </c>
      <c r="L129" s="25" t="e">
        <f>#REF!</f>
        <v>#REF!</v>
      </c>
      <c r="M129" s="25" t="e">
        <f>#REF!</f>
        <v>#REF!</v>
      </c>
      <c r="N129" s="25" t="e">
        <f>#REF!</f>
        <v>#REF!</v>
      </c>
      <c r="O129" s="25" t="e">
        <f>#REF!</f>
        <v>#REF!</v>
      </c>
      <c r="P129" s="25">
        <f t="shared" ref="P129:P140" si="0">H129</f>
        <v>8</v>
      </c>
      <c r="Q129" s="25" t="e">
        <f>#REF!</f>
        <v>#REF!</v>
      </c>
    </row>
    <row r="130" spans="1:17" s="26" customFormat="1" x14ac:dyDescent="0.2">
      <c r="A130" s="70">
        <v>99</v>
      </c>
      <c r="B130" s="92" t="s">
        <v>304</v>
      </c>
      <c r="C130" s="96">
        <v>201</v>
      </c>
      <c r="D130" s="72" t="s">
        <v>464</v>
      </c>
      <c r="E130" s="71"/>
      <c r="F130" s="73" t="s">
        <v>315</v>
      </c>
      <c r="G130" s="74">
        <v>27</v>
      </c>
      <c r="H130" s="75"/>
      <c r="I130" s="76"/>
      <c r="J130" s="25" t="e">
        <f>#REF!</f>
        <v>#REF!</v>
      </c>
      <c r="K130" s="25" t="e">
        <f>#REF!</f>
        <v>#REF!</v>
      </c>
      <c r="L130" s="25" t="e">
        <f>#REF!</f>
        <v>#REF!</v>
      </c>
      <c r="M130" s="25" t="e">
        <f>#REF!</f>
        <v>#REF!</v>
      </c>
      <c r="N130" s="25" t="e">
        <f>#REF!</f>
        <v>#REF!</v>
      </c>
      <c r="O130" s="25" t="e">
        <f>#REF!</f>
        <v>#REF!</v>
      </c>
      <c r="P130" s="25">
        <f t="shared" si="0"/>
        <v>0</v>
      </c>
      <c r="Q130" s="25" t="e">
        <f>#REF!</f>
        <v>#REF!</v>
      </c>
    </row>
    <row r="131" spans="1:17" s="26" customFormat="1" ht="25.05" x14ac:dyDescent="0.2">
      <c r="A131" s="70">
        <v>100</v>
      </c>
      <c r="B131" s="92" t="s">
        <v>304</v>
      </c>
      <c r="C131" s="96">
        <v>201</v>
      </c>
      <c r="D131" s="72" t="s">
        <v>465</v>
      </c>
      <c r="E131" s="71"/>
      <c r="F131" s="73" t="s">
        <v>315</v>
      </c>
      <c r="G131" s="74">
        <v>37</v>
      </c>
      <c r="H131" s="75">
        <v>50</v>
      </c>
      <c r="I131" s="76"/>
      <c r="J131" s="25" t="e">
        <f>#REF!</f>
        <v>#REF!</v>
      </c>
      <c r="K131" s="25" t="e">
        <f>#REF!</f>
        <v>#REF!</v>
      </c>
      <c r="L131" s="25" t="e">
        <f>#REF!</f>
        <v>#REF!</v>
      </c>
      <c r="M131" s="25" t="e">
        <f>#REF!</f>
        <v>#REF!</v>
      </c>
      <c r="N131" s="25" t="e">
        <f>#REF!</f>
        <v>#REF!</v>
      </c>
      <c r="O131" s="25" t="e">
        <f>#REF!</f>
        <v>#REF!</v>
      </c>
      <c r="P131" s="25">
        <f t="shared" si="0"/>
        <v>50</v>
      </c>
      <c r="Q131" s="25" t="e">
        <f>#REF!</f>
        <v>#REF!</v>
      </c>
    </row>
    <row r="132" spans="1:17" s="26" customFormat="1" ht="37.6" x14ac:dyDescent="0.2">
      <c r="A132" s="70">
        <v>101</v>
      </c>
      <c r="B132" s="92" t="s">
        <v>304</v>
      </c>
      <c r="C132" s="96">
        <v>201</v>
      </c>
      <c r="D132" s="72" t="s">
        <v>466</v>
      </c>
      <c r="E132" s="71"/>
      <c r="F132" s="73" t="s">
        <v>315</v>
      </c>
      <c r="G132" s="74" t="s">
        <v>467</v>
      </c>
      <c r="H132" s="75">
        <v>600</v>
      </c>
      <c r="I132" s="76"/>
      <c r="J132" s="25" t="e">
        <f>#REF!</f>
        <v>#REF!</v>
      </c>
      <c r="K132" s="25" t="e">
        <f>#REF!</f>
        <v>#REF!</v>
      </c>
      <c r="L132" s="25" t="e">
        <f>#REF!</f>
        <v>#REF!</v>
      </c>
      <c r="M132" s="25" t="e">
        <f>#REF!</f>
        <v>#REF!</v>
      </c>
      <c r="N132" s="25" t="e">
        <f>#REF!</f>
        <v>#REF!</v>
      </c>
      <c r="O132" s="25" t="e">
        <f>#REF!</f>
        <v>#REF!</v>
      </c>
      <c r="P132" s="25">
        <f t="shared" si="0"/>
        <v>600</v>
      </c>
      <c r="Q132" s="25" t="e">
        <f>#REF!</f>
        <v>#REF!</v>
      </c>
    </row>
    <row r="133" spans="1:17" s="26" customFormat="1" ht="25.05" x14ac:dyDescent="0.2">
      <c r="A133" s="70">
        <v>102</v>
      </c>
      <c r="B133" s="92" t="s">
        <v>304</v>
      </c>
      <c r="C133" s="96">
        <v>201</v>
      </c>
      <c r="D133" s="72" t="s">
        <v>468</v>
      </c>
      <c r="E133" s="71"/>
      <c r="F133" s="73" t="s">
        <v>311</v>
      </c>
      <c r="G133" s="74" t="s">
        <v>469</v>
      </c>
      <c r="H133" s="75">
        <v>29</v>
      </c>
      <c r="I133" s="76"/>
      <c r="J133" s="25" t="e">
        <f>#REF!</f>
        <v>#REF!</v>
      </c>
      <c r="K133" s="25" t="e">
        <f>#REF!</f>
        <v>#REF!</v>
      </c>
      <c r="L133" s="25" t="e">
        <f>#REF!</f>
        <v>#REF!</v>
      </c>
      <c r="M133" s="25" t="e">
        <f>#REF!</f>
        <v>#REF!</v>
      </c>
      <c r="N133" s="25" t="e">
        <f>#REF!</f>
        <v>#REF!</v>
      </c>
      <c r="O133" s="25" t="e">
        <f>#REF!</f>
        <v>#REF!</v>
      </c>
      <c r="P133" s="25">
        <f t="shared" si="0"/>
        <v>29</v>
      </c>
      <c r="Q133" s="25" t="e">
        <f>#REF!</f>
        <v>#REF!</v>
      </c>
    </row>
    <row r="134" spans="1:17" s="26" customFormat="1" x14ac:dyDescent="0.2">
      <c r="A134" s="70">
        <v>103</v>
      </c>
      <c r="B134" s="92" t="s">
        <v>304</v>
      </c>
      <c r="C134" s="96">
        <v>201</v>
      </c>
      <c r="D134" s="72" t="s">
        <v>470</v>
      </c>
      <c r="E134" s="71"/>
      <c r="F134" s="73" t="s">
        <v>311</v>
      </c>
      <c r="G134" s="74" t="s">
        <v>471</v>
      </c>
      <c r="H134" s="75">
        <v>290</v>
      </c>
      <c r="I134" s="76"/>
      <c r="J134" s="25" t="e">
        <f>#REF!</f>
        <v>#REF!</v>
      </c>
      <c r="K134" s="25" t="e">
        <f>#REF!</f>
        <v>#REF!</v>
      </c>
      <c r="L134" s="25" t="e">
        <f>#REF!</f>
        <v>#REF!</v>
      </c>
      <c r="M134" s="25" t="e">
        <f>#REF!</f>
        <v>#REF!</v>
      </c>
      <c r="N134" s="25" t="e">
        <f>#REF!</f>
        <v>#REF!</v>
      </c>
      <c r="O134" s="25" t="e">
        <f>#REF!</f>
        <v>#REF!</v>
      </c>
      <c r="P134" s="25">
        <f t="shared" si="0"/>
        <v>290</v>
      </c>
      <c r="Q134" s="25" t="e">
        <f>#REF!</f>
        <v>#REF!</v>
      </c>
    </row>
    <row r="135" spans="1:17" s="26" customFormat="1" x14ac:dyDescent="0.2">
      <c r="A135" s="70">
        <v>104</v>
      </c>
      <c r="B135" s="92" t="s">
        <v>304</v>
      </c>
      <c r="C135" s="96">
        <v>201</v>
      </c>
      <c r="D135" s="72" t="s">
        <v>472</v>
      </c>
      <c r="E135" s="71"/>
      <c r="F135" s="73" t="s">
        <v>315</v>
      </c>
      <c r="G135" s="74" t="s">
        <v>473</v>
      </c>
      <c r="H135" s="75">
        <v>700</v>
      </c>
      <c r="I135" s="76"/>
      <c r="J135" s="25" t="e">
        <f>#REF!</f>
        <v>#REF!</v>
      </c>
      <c r="K135" s="25" t="e">
        <f>#REF!</f>
        <v>#REF!</v>
      </c>
      <c r="L135" s="25" t="e">
        <f>#REF!</f>
        <v>#REF!</v>
      </c>
      <c r="M135" s="25" t="e">
        <f>#REF!</f>
        <v>#REF!</v>
      </c>
      <c r="N135" s="25" t="e">
        <f>#REF!</f>
        <v>#REF!</v>
      </c>
      <c r="O135" s="25" t="e">
        <f>#REF!</f>
        <v>#REF!</v>
      </c>
      <c r="P135" s="25">
        <f t="shared" si="0"/>
        <v>700</v>
      </c>
      <c r="Q135" s="25" t="e">
        <f>#REF!</f>
        <v>#REF!</v>
      </c>
    </row>
    <row r="136" spans="1:17" s="26" customFormat="1" x14ac:dyDescent="0.2">
      <c r="A136" s="70">
        <v>105</v>
      </c>
      <c r="B136" s="92" t="s">
        <v>304</v>
      </c>
      <c r="C136" s="96">
        <v>201</v>
      </c>
      <c r="D136" s="72" t="s">
        <v>474</v>
      </c>
      <c r="E136" s="71"/>
      <c r="F136" s="73" t="s">
        <v>315</v>
      </c>
      <c r="G136" s="74" t="s">
        <v>323</v>
      </c>
      <c r="H136" s="75">
        <v>264</v>
      </c>
      <c r="I136" s="76"/>
      <c r="J136" s="25" t="e">
        <f>#REF!</f>
        <v>#REF!</v>
      </c>
      <c r="K136" s="25" t="e">
        <f>#REF!</f>
        <v>#REF!</v>
      </c>
      <c r="L136" s="25" t="e">
        <f>#REF!</f>
        <v>#REF!</v>
      </c>
      <c r="M136" s="25" t="e">
        <f>#REF!</f>
        <v>#REF!</v>
      </c>
      <c r="N136" s="25" t="e">
        <f>#REF!</f>
        <v>#REF!</v>
      </c>
      <c r="O136" s="25" t="e">
        <f>#REF!</f>
        <v>#REF!</v>
      </c>
      <c r="P136" s="25">
        <f t="shared" si="0"/>
        <v>264</v>
      </c>
      <c r="Q136" s="25" t="e">
        <f>#REF!</f>
        <v>#REF!</v>
      </c>
    </row>
    <row r="137" spans="1:17" s="26" customFormat="1" x14ac:dyDescent="0.2">
      <c r="A137" s="70">
        <v>106</v>
      </c>
      <c r="B137" s="92" t="s">
        <v>304</v>
      </c>
      <c r="C137" s="96">
        <v>201</v>
      </c>
      <c r="D137" s="72" t="s">
        <v>475</v>
      </c>
      <c r="E137" s="71"/>
      <c r="F137" s="73" t="s">
        <v>315</v>
      </c>
      <c r="G137" s="74" t="s">
        <v>476</v>
      </c>
      <c r="H137" s="75">
        <v>4673</v>
      </c>
      <c r="I137" s="76"/>
      <c r="J137" s="25" t="e">
        <f>#REF!</f>
        <v>#REF!</v>
      </c>
      <c r="K137" s="25" t="e">
        <f>#REF!</f>
        <v>#REF!</v>
      </c>
      <c r="L137" s="25" t="e">
        <f>#REF!</f>
        <v>#REF!</v>
      </c>
      <c r="M137" s="25" t="e">
        <f>#REF!</f>
        <v>#REF!</v>
      </c>
      <c r="N137" s="25" t="e">
        <f>#REF!</f>
        <v>#REF!</v>
      </c>
      <c r="O137" s="25" t="e">
        <f>#REF!</f>
        <v>#REF!</v>
      </c>
      <c r="P137" s="25">
        <f t="shared" si="0"/>
        <v>4673</v>
      </c>
      <c r="Q137" s="25" t="e">
        <f>#REF!</f>
        <v>#REF!</v>
      </c>
    </row>
    <row r="138" spans="1:17" s="26" customFormat="1" ht="25.05" x14ac:dyDescent="0.2">
      <c r="A138" s="70">
        <v>107</v>
      </c>
      <c r="B138" s="92" t="s">
        <v>304</v>
      </c>
      <c r="C138" s="96">
        <v>201</v>
      </c>
      <c r="D138" s="72" t="s">
        <v>477</v>
      </c>
      <c r="E138" s="71"/>
      <c r="F138" s="73" t="s">
        <v>315</v>
      </c>
      <c r="G138" s="74" t="s">
        <v>478</v>
      </c>
      <c r="H138" s="75">
        <v>399</v>
      </c>
      <c r="I138" s="76"/>
      <c r="J138" s="25" t="e">
        <f>#REF!</f>
        <v>#REF!</v>
      </c>
      <c r="K138" s="25" t="e">
        <f>#REF!</f>
        <v>#REF!</v>
      </c>
      <c r="L138" s="25" t="e">
        <f>#REF!</f>
        <v>#REF!</v>
      </c>
      <c r="M138" s="25" t="e">
        <f>#REF!</f>
        <v>#REF!</v>
      </c>
      <c r="N138" s="25" t="e">
        <f>#REF!</f>
        <v>#REF!</v>
      </c>
      <c r="O138" s="25" t="e">
        <f>#REF!</f>
        <v>#REF!</v>
      </c>
      <c r="P138" s="25">
        <f t="shared" si="0"/>
        <v>399</v>
      </c>
      <c r="Q138" s="25" t="e">
        <f>#REF!</f>
        <v>#REF!</v>
      </c>
    </row>
    <row r="139" spans="1:17" s="26" customFormat="1" x14ac:dyDescent="0.2">
      <c r="A139" s="70">
        <v>108</v>
      </c>
      <c r="B139" s="92" t="s">
        <v>304</v>
      </c>
      <c r="C139" s="96">
        <v>201</v>
      </c>
      <c r="D139" s="72" t="s">
        <v>479</v>
      </c>
      <c r="E139" s="71"/>
      <c r="F139" s="73" t="s">
        <v>315</v>
      </c>
      <c r="G139" s="74" t="s">
        <v>480</v>
      </c>
      <c r="H139" s="75">
        <v>2500</v>
      </c>
      <c r="I139" s="76"/>
      <c r="J139" s="25" t="e">
        <f>#REF!</f>
        <v>#REF!</v>
      </c>
      <c r="K139" s="25" t="e">
        <f>#REF!</f>
        <v>#REF!</v>
      </c>
      <c r="L139" s="25" t="e">
        <f>#REF!</f>
        <v>#REF!</v>
      </c>
      <c r="M139" s="25" t="e">
        <f>#REF!</f>
        <v>#REF!</v>
      </c>
      <c r="N139" s="25" t="e">
        <f>#REF!</f>
        <v>#REF!</v>
      </c>
      <c r="O139" s="25" t="e">
        <f>#REF!</f>
        <v>#REF!</v>
      </c>
      <c r="P139" s="25">
        <f t="shared" si="0"/>
        <v>2500</v>
      </c>
      <c r="Q139" s="25" t="e">
        <f>#REF!</f>
        <v>#REF!</v>
      </c>
    </row>
    <row r="140" spans="1:17" s="26" customFormat="1" ht="13.15" thickBot="1" x14ac:dyDescent="0.25">
      <c r="A140" s="70">
        <v>109</v>
      </c>
      <c r="B140" s="92" t="s">
        <v>304</v>
      </c>
      <c r="C140" s="96">
        <v>201</v>
      </c>
      <c r="D140" s="72" t="s">
        <v>481</v>
      </c>
      <c r="E140" s="71"/>
      <c r="F140" s="73" t="s">
        <v>315</v>
      </c>
      <c r="G140" s="74" t="s">
        <v>482</v>
      </c>
      <c r="H140" s="75">
        <v>500</v>
      </c>
      <c r="I140" s="76"/>
      <c r="J140" s="25" t="e">
        <f>#REF!</f>
        <v>#REF!</v>
      </c>
      <c r="K140" s="25" t="e">
        <f>#REF!</f>
        <v>#REF!</v>
      </c>
      <c r="L140" s="25" t="e">
        <f>#REF!</f>
        <v>#REF!</v>
      </c>
      <c r="M140" s="25" t="e">
        <f>#REF!</f>
        <v>#REF!</v>
      </c>
      <c r="N140" s="25" t="e">
        <f>#REF!</f>
        <v>#REF!</v>
      </c>
      <c r="O140" s="25" t="e">
        <f>#REF!</f>
        <v>#REF!</v>
      </c>
      <c r="P140" s="25">
        <f t="shared" si="0"/>
        <v>500</v>
      </c>
      <c r="Q140" s="25" t="e">
        <f>#REF!</f>
        <v>#REF!</v>
      </c>
    </row>
    <row r="141" spans="1:17" s="17" customFormat="1" ht="13.8" customHeight="1" thickBot="1" x14ac:dyDescent="0.3">
      <c r="A141" s="35"/>
      <c r="B141" s="29" t="s">
        <v>483</v>
      </c>
      <c r="C141" s="88"/>
      <c r="D141" s="77"/>
      <c r="E141" s="29"/>
      <c r="F141" s="29"/>
      <c r="G141" s="30"/>
      <c r="H141" s="31">
        <f>SUM(Лист1!P11:P140)</f>
        <v>39021</v>
      </c>
      <c r="I141" s="33"/>
    </row>
    <row r="142" spans="1:17" s="17" customFormat="1" ht="12.55" customHeight="1" x14ac:dyDescent="0.2"/>
  </sheetData>
  <mergeCells count="47">
    <mergeCell ref="A1:E2"/>
    <mergeCell ref="A3:E3"/>
    <mergeCell ref="A11:A13"/>
    <mergeCell ref="B11:B13"/>
    <mergeCell ref="C11:C13"/>
    <mergeCell ref="D11:D13"/>
    <mergeCell ref="E11:E13"/>
    <mergeCell ref="I11:I13"/>
    <mergeCell ref="H12:H13"/>
    <mergeCell ref="F11:F13"/>
    <mergeCell ref="G11:G13"/>
    <mergeCell ref="A37:A39"/>
    <mergeCell ref="B37:B39"/>
    <mergeCell ref="C37:C39"/>
    <mergeCell ref="D37:D39"/>
    <mergeCell ref="E37:E39"/>
    <mergeCell ref="I37:I39"/>
    <mergeCell ref="H38:H39"/>
    <mergeCell ref="C70:C72"/>
    <mergeCell ref="D70:D72"/>
    <mergeCell ref="E70:E72"/>
    <mergeCell ref="F70:F72"/>
    <mergeCell ref="G37:G39"/>
    <mergeCell ref="F37:F39"/>
    <mergeCell ref="I70:I72"/>
    <mergeCell ref="H71:H72"/>
    <mergeCell ref="A99:A101"/>
    <mergeCell ref="B99:B101"/>
    <mergeCell ref="C99:C101"/>
    <mergeCell ref="D99:D101"/>
    <mergeCell ref="E99:E101"/>
    <mergeCell ref="F99:F101"/>
    <mergeCell ref="G99:G101"/>
    <mergeCell ref="G70:G72"/>
    <mergeCell ref="A70:A72"/>
    <mergeCell ref="B70:B72"/>
    <mergeCell ref="F126:F128"/>
    <mergeCell ref="I99:I101"/>
    <mergeCell ref="H100:H101"/>
    <mergeCell ref="A126:A128"/>
    <mergeCell ref="B126:B128"/>
    <mergeCell ref="C126:C128"/>
    <mergeCell ref="D126:D128"/>
    <mergeCell ref="E126:E128"/>
    <mergeCell ref="I126:I128"/>
    <mergeCell ref="H127:H128"/>
    <mergeCell ref="G126:G128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5" manualBreakCount="5">
    <brk id="35" max="16383" man="1"/>
    <brk id="68" max="16383" man="1"/>
    <brk id="97" max="16383" man="1"/>
    <brk id="124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102" t="s">
        <v>139</v>
      </c>
      <c r="I11" s="102"/>
      <c r="J11" s="102" t="s">
        <v>140</v>
      </c>
      <c r="K11" s="102"/>
      <c r="L11" s="102"/>
      <c r="M11" s="102"/>
      <c r="N11" s="102" t="s">
        <v>141</v>
      </c>
      <c r="O11" s="102"/>
      <c r="P11" s="105" t="s">
        <v>142</v>
      </c>
    </row>
    <row r="12" spans="1:16" ht="13.15" x14ac:dyDescent="0.2">
      <c r="A12" s="111"/>
      <c r="B12" s="114"/>
      <c r="C12" s="114"/>
      <c r="D12" s="103"/>
      <c r="E12" s="103"/>
      <c r="F12" s="116"/>
      <c r="G12" s="103"/>
      <c r="H12" s="103" t="s">
        <v>143</v>
      </c>
      <c r="I12" s="103" t="s">
        <v>144</v>
      </c>
      <c r="J12" s="103" t="s">
        <v>145</v>
      </c>
      <c r="K12" s="103"/>
      <c r="L12" s="108" t="s">
        <v>146</v>
      </c>
      <c r="M12" s="109"/>
      <c r="N12" s="100" t="s">
        <v>143</v>
      </c>
      <c r="O12" s="100" t="s">
        <v>144</v>
      </c>
      <c r="P12" s="106"/>
    </row>
    <row r="13" spans="1:16" ht="13.8" thickBot="1" x14ac:dyDescent="0.25">
      <c r="A13" s="112"/>
      <c r="B13" s="101"/>
      <c r="C13" s="101"/>
      <c r="D13" s="104"/>
      <c r="E13" s="104"/>
      <c r="F13" s="117"/>
      <c r="G13" s="104"/>
      <c r="H13" s="104"/>
      <c r="I13" s="104"/>
      <c r="J13" s="19" t="s">
        <v>143</v>
      </c>
      <c r="K13" s="19" t="s">
        <v>144</v>
      </c>
      <c r="L13" s="19" t="s">
        <v>143</v>
      </c>
      <c r="M13" s="19" t="s">
        <v>144</v>
      </c>
      <c r="N13" s="101"/>
      <c r="O13" s="101"/>
      <c r="P13" s="107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- 5 -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2" t="s">
        <v>290</v>
      </c>
      <c r="E39" s="102" t="str">
        <f>$E$11</f>
        <v>Номен-
клатурний номер</v>
      </c>
      <c r="F39" s="115" t="s">
        <v>138</v>
      </c>
      <c r="G39" s="102" t="s">
        <v>294</v>
      </c>
      <c r="H39" s="102" t="str">
        <f>$H$11</f>
        <v>Залишок
на 1 ___________</v>
      </c>
      <c r="I39" s="102"/>
      <c r="J39" s="102" t="str">
        <f>$J$11</f>
        <v>Оборот за ___________________________</v>
      </c>
      <c r="K39" s="102"/>
      <c r="L39" s="102"/>
      <c r="M39" s="102"/>
      <c r="N39" s="102" t="str">
        <f>$N$11</f>
        <v>Залишок
на 1 ____________</v>
      </c>
      <c r="O39" s="102"/>
      <c r="P39" s="105" t="s">
        <v>142</v>
      </c>
    </row>
    <row r="40" spans="1:16" ht="13.3" customHeight="1" x14ac:dyDescent="0.2">
      <c r="A40" s="111"/>
      <c r="B40" s="114"/>
      <c r="C40" s="114"/>
      <c r="D40" s="103"/>
      <c r="E40" s="103"/>
      <c r="F40" s="116"/>
      <c r="G40" s="103"/>
      <c r="H40" s="103" t="s">
        <v>143</v>
      </c>
      <c r="I40" s="103" t="s">
        <v>144</v>
      </c>
      <c r="J40" s="103" t="s">
        <v>145</v>
      </c>
      <c r="K40" s="103"/>
      <c r="L40" s="108" t="s">
        <v>146</v>
      </c>
      <c r="M40" s="109"/>
      <c r="N40" s="100" t="s">
        <v>143</v>
      </c>
      <c r="O40" s="100" t="s">
        <v>144</v>
      </c>
      <c r="P40" s="106"/>
    </row>
    <row r="41" spans="1:16" ht="39.799999999999997" customHeight="1" thickBot="1" x14ac:dyDescent="0.25">
      <c r="A41" s="112"/>
      <c r="B41" s="101"/>
      <c r="C41" s="101"/>
      <c r="D41" s="104"/>
      <c r="E41" s="104"/>
      <c r="F41" s="117"/>
      <c r="G41" s="104"/>
      <c r="H41" s="104"/>
      <c r="I41" s="104"/>
      <c r="J41" s="19" t="s">
        <v>143</v>
      </c>
      <c r="K41" s="19" t="s">
        <v>144</v>
      </c>
      <c r="L41" s="19" t="s">
        <v>143</v>
      </c>
      <c r="M41" s="19" t="s">
        <v>144</v>
      </c>
      <c r="N41" s="101"/>
      <c r="O41" s="101"/>
      <c r="P41" s="107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2024-11-06T10:57:47Z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